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67AF1CD-DE35-4294-8E57-D5CEA99A6FDD}" xr6:coauthVersionLast="45" xr6:coauthVersionMax="45"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Лист1!$5:$6</definedName>
    <definedName name="_xlnm.Print_Area" localSheetId="0">Лист1!$A$1:$F$58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0" i="1" l="1"/>
  <c r="E19" i="1"/>
  <c r="E15" i="1"/>
  <c r="D15" i="1"/>
  <c r="E14" i="1"/>
  <c r="D14" i="1"/>
  <c r="E12" i="1"/>
  <c r="D12" i="1"/>
  <c r="D11" i="1"/>
  <c r="E10" i="1"/>
  <c r="D10" i="1"/>
  <c r="E9" i="1"/>
  <c r="D9" i="1"/>
  <c r="D8" i="1"/>
  <c r="E8" i="1"/>
  <c r="D13" i="1" l="1"/>
  <c r="E11" i="1"/>
  <c r="E13" i="1"/>
  <c r="E51" i="1" l="1"/>
  <c r="E52" i="1"/>
  <c r="E53" i="1"/>
  <c r="E54" i="1"/>
  <c r="E55" i="1"/>
  <c r="E56" i="1"/>
  <c r="E57" i="1"/>
  <c r="E58" i="1"/>
  <c r="E50" i="1"/>
  <c r="D51" i="1"/>
  <c r="D52" i="1"/>
  <c r="D53" i="1"/>
  <c r="D54" i="1"/>
  <c r="D55" i="1"/>
  <c r="D56" i="1"/>
  <c r="D57" i="1"/>
  <c r="D58" i="1"/>
  <c r="D50" i="1"/>
  <c r="E46" i="1"/>
  <c r="E47" i="1"/>
  <c r="E48" i="1"/>
  <c r="E45" i="1"/>
  <c r="D46" i="1"/>
  <c r="D47" i="1"/>
  <c r="D48" i="1"/>
  <c r="D45" i="1"/>
  <c r="E41" i="1"/>
  <c r="E42" i="1"/>
  <c r="E43" i="1"/>
  <c r="E40" i="1"/>
  <c r="D41" i="1"/>
  <c r="D42" i="1"/>
  <c r="D43" i="1"/>
  <c r="D40" i="1"/>
  <c r="E36" i="1"/>
  <c r="E37" i="1"/>
  <c r="E38" i="1"/>
  <c r="E35" i="1"/>
  <c r="D36" i="1"/>
  <c r="D37" i="1"/>
  <c r="D38" i="1"/>
  <c r="D35" i="1"/>
  <c r="E27" i="1"/>
  <c r="E28" i="1"/>
  <c r="E29" i="1"/>
  <c r="E30" i="1"/>
  <c r="E31" i="1"/>
  <c r="E32" i="1"/>
  <c r="E33" i="1"/>
  <c r="E26" i="1"/>
  <c r="D27" i="1"/>
  <c r="D28" i="1"/>
  <c r="D29" i="1"/>
  <c r="D30" i="1"/>
  <c r="D31" i="1"/>
  <c r="D32" i="1"/>
  <c r="D33" i="1"/>
  <c r="D26" i="1"/>
  <c r="E21" i="1"/>
  <c r="E22" i="1"/>
  <c r="E23" i="1"/>
  <c r="E24" i="1"/>
  <c r="D20" i="1"/>
  <c r="D21" i="1"/>
  <c r="D22" i="1"/>
  <c r="D23" i="1"/>
  <c r="D24" i="1"/>
  <c r="D19" i="1"/>
  <c r="E17" i="1"/>
  <c r="D17" i="1"/>
</calcChain>
</file>

<file path=xl/sharedStrings.xml><?xml version="1.0" encoding="utf-8"?>
<sst xmlns="http://schemas.openxmlformats.org/spreadsheetml/2006/main" count="103" uniqueCount="103">
  <si>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</si>
  <si>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</si>
  <si>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</si>
  <si>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</si>
  <si>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</si>
  <si>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</si>
  <si>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</si>
  <si>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</si>
  <si>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</si>
  <si>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</si>
  <si>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</si>
  <si>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 xml:space="preserve"> Отклонения           (гр.2-гр.3.), руб. </t>
  </si>
  <si>
    <t>Департамент образования администрации города Нефтеюганска</t>
  </si>
  <si>
    <t>Комплекс процессных мероприятий «Обеспечение деятельности органов местного самоуправления города Нефтеюганска» муниципальной программы «Социально-экономическое развитие города Нефтеюганска»</t>
  </si>
  <si>
    <t>Комплекс процессных мероприятий «Обеспечение функций казённого учреждения» муниципальной программы «Социально-экономическое развитие города Нефтеюганска»</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</si>
  <si>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 муниципальной программы «Социально-экономическое развитие города Нефтеюганска»</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</si>
  <si>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муниципальной программы «Развитие гражданского общества»</t>
  </si>
  <si>
    <t>Комплекс процессных мероприятий «Поддержка и реализация потенциала молодёжи на территории муниципального образования город Нефтеюганск» муниципальной программы «Развитие гражданского общества»</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</si>
  <si>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муниципальной программы «Развитие жилищной сферы города Нефтеюганска»</t>
  </si>
  <si>
    <t>Комплекс процессных мероприятий «Поддержка технического состояния жилищного фонда»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</si>
  <si>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«Управление муниципальным имуществом города Нефтеюганска»</t>
  </si>
  <si>
    <t>Комплекс процессных мероприятий «Развитие физической культуры и массового спорта» муниципальной программы «Развитие физической культуры и спорта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</si>
  <si>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</si>
  <si>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культуры»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</si>
  <si>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дополнительного образования» муниципальной программы «Развитие культуры и туризма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</si>
  <si>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физической культуры и спорта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</si>
  <si>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жилищной сферы города Нефтеюганска»</t>
  </si>
  <si>
    <t>Комплекс процессных мероприятий «Организационное обеспечение функционирования отрасли» муниципальной программы «Развитие жилищной сферы города Нефтеюганска»</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</si>
  <si>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</si>
  <si>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</si>
  <si>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«Предоставление субсидий организациям коммунального комплекса, предоставляющим коммунальные услуги населению»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</si>
  <si>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«Улучшение санитарного состояния городских территорий»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</si>
  <si>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«Благоустройство и озеленение города»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</si>
  <si>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«Организационное обеспечение функционирования отрасли» муниципальной программы «Развитие жилищно-коммунального комплекса и повышение энергетической эффективности в городе Нефтеюганске»</t>
  </si>
  <si>
    <t>Причина низкого исполнения и неисполнения кассового плана за 1 квартал 2025 года</t>
  </si>
  <si>
    <t xml:space="preserve"> Кассовый план за 1 квартал 2025 года, руб. </t>
  </si>
  <si>
    <t>Департамент финансов администрации города Нефтеюганска</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</si>
  <si>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 муниципальной программы «Развитие гражданского общества»</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</si>
  <si>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 муниципальной программы «Укрепление межнационального и межконфессионального согласия, профилактика экстремизма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</si>
  <si>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«Управление муниципальными финансами города Нефтеюганска»</t>
  </si>
  <si>
    <t>Региональный проект «Жильё» муниципальной программы «Развитие жилищной сферы города Нефтеюганска»</t>
  </si>
  <si>
    <t>Комплекс процессных мероприятий «Мероприятия по предоставлению субсидии участникам специальной военной операции, членам их семей, состоящим на учёте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муниципальной программы «Развитие жилищной сферы города Нефтеюганска»</t>
  </si>
  <si>
    <r>
      <t>Комплекс процессных мероприятий «Управление и распоряжение муниципальным имуществом города Нефтеюганска»</t>
    </r>
    <r>
      <rPr>
        <sz val="11"/>
        <color theme="1"/>
        <rFont val="Times New Roman"/>
        <family val="1"/>
        <charset val="204"/>
      </rPr>
      <t xml:space="preserve"> муниципальной программы «Управление муниципальным имуществом города Нефтеюганска»</t>
    </r>
  </si>
  <si>
    <t>Региональный проект «Педагоги и наставники» муниципальной программы «Развитие образования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</si>
  <si>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образования в городе Нефтеюганске»</t>
  </si>
  <si>
    <t>Комплекс процессных мероприятий «Содействие развитию дошкольного, общего и дополнительного образования детей и их воспитания» муниципальной программы «Развитие образования в городе Нефтеюганске»</t>
  </si>
  <si>
    <t>Комплекс процессных мероприятий «Персонифицированное финансирование дополнительного образования» муниципальной программы «Развитие образования в городе Нефтеюганске»</t>
  </si>
  <si>
    <t>Комплекс процессных мероприятий «Качество образования» муниципальной программы «Развитие образования в городе Нефтеюганске»</t>
  </si>
  <si>
    <t>Комплекс процессных мероприятий «Обеспечение функционирования казённого учреждения» муниципальной программы «Развитие образования в городе Нефтеюганске»</t>
  </si>
  <si>
    <t xml:space="preserve">Комплекс процессных мероприятий «Оказание финансовой и имущественной поддержки социально ориентированным некоммерческим организациям» муниципальной программы «Развитие гражданского общества» </t>
  </si>
  <si>
    <t xml:space="preserve">Комплекс процессных мероприятий «Повышение уровня антитеррористической защищенности муниципальных объектов» муниципальной программы «Профилактика терроризма в городе Нефтеюганске» </t>
  </si>
  <si>
    <t>Комплекс процессных мероприятий «Повышение уровня антитеррористической защищенности муниципальных объектов» муниципальной программы «Профилактика терроризма в городе Нефтеюганске»</t>
  </si>
  <si>
    <t>Комплекс процессных мероприятий «Содействие развитию физической культуры, спорта высших достижений» муниципальной программы «Развитие физической культуры и спорта в городе Нефтеюганске»</t>
  </si>
  <si>
    <t>Комплекс процессных мероприятий «Усиление социальной направленности муниципальной политики в сфере физической культуры и спорта» муниципальной программы «Развитие физической культуры и спорта в городе Нефтеюганске»</t>
  </si>
  <si>
    <t>Региональный проект «Укрепление материально-технической базы образовательных организаций, организаций для отдыха и оздоровления детей» муниципальной программы «Развитие образования в городе Нефтеюганске»</t>
  </si>
  <si>
    <t>Комплекс процессных мероприятий «Обустройство мест для проведения массовых мероприятий» муниципальной программы города Нефтеюганска «Развитие культуры и туризма в городе Нефтеюганске»</t>
  </si>
  <si>
    <t xml:space="preserve">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муниципальной программы «Развитие жилищной сферы города Нефтеюганска» </t>
  </si>
  <si>
    <t>Комплекс процессных мероприятий «Реализация полномочий в сфере жилищно-коммунального комплекса» муниципальной программы «Развитие жилищно-коммунального комплекса и повышение энергетической эффективности в городе Нефтеюганске»</t>
  </si>
  <si>
    <t xml:space="preserve">Комплекс процессных мероприятий «Обеспечение функций казённого учреждения» муниципальной программы «Защита населения и территории от чрезвычайных ситуаций в городе Нефтеюганске» </t>
  </si>
  <si>
    <t>Неисполнение по расходам на содержание департамента градостроительства и земельных отношений администрации города Нефтеюганска и муниципального казённого учреждения "Управление капитального строительства" в связи с оплатой за фактические выполненные работы, оказанные услуги. Бюджетные ассигнования будут использованы на аналогичные цели во 2 - 4 кварталах 2025 года.</t>
  </si>
  <si>
    <t xml:space="preserve">Выплата субсидии на приобретение жилого помещения молодым семьям носит заявительный характер обращения граждан. По состоянию на 01.04.2025 года гражданами не предоставлен пакет документов на перечисление субсидии. </t>
  </si>
  <si>
    <t xml:space="preserve">Выплата субсидии на приобретение жилого помещения участникам специальной военной операции носит заявительный характер. По состоянию на 01.04.2025 года гражданами не предоставлен пакет документов на перечисление субсидии. </t>
  </si>
  <si>
    <t>Остаток неиспользованных средств по страховым взносам за счёт листков нетрудоспособности.</t>
  </si>
  <si>
    <t xml:space="preserve">Остаток неиспользованных средств по сертификатам образовательных услуг муниципальных учреждений дополнительного образования, в связи с некорректным распределением бюджетных ассигнований по кварталам.  </t>
  </si>
  <si>
    <t xml:space="preserve">Низкое исполнение по следующим причинам: 1. Остаток средств по фонду оплаты труда и страховым выплатам, в связи с отсутствием выплат социального характера. 2. По расходам на компенсацию стоимости проезда и провоза багажа к месту использования отпуска и обратно в связи с тем, что не все сотрудники воспользовались данным правом. 3. Оплата произведена по фактически предоставленным документам согласно договорных обязательств на основании выставленных счетов-фактур и актов выполненных работ. </t>
  </si>
  <si>
    <t>Субсидия ЧОУ "Нефтеюганская православная гимназия" предоставлена по фактически предоставленным заявкам на возмещение затрат.</t>
  </si>
  <si>
    <t xml:space="preserve"> </t>
  </si>
  <si>
    <t>Неисполнение по средствам, выделенным на услуги по информационной безопасности в рамках проведения итоговой государственной аттестации, в связи с тем что по заключенным договорам оплата планируется в апреле 2025 года.</t>
  </si>
  <si>
    <t xml:space="preserve">Неисполнение в результате отмены закупки на поставку арочного стационарного металлодетектора по решению УФАС ХМАО. Контракт заключен 26.03.2025, оплата будет произведена после поставки товара. </t>
  </si>
  <si>
    <t xml:space="preserve">Исполнение не в полном объёме по фонду оплаты труда и начислениям, выплатам социального характера, компенсации санаторно-курортного лечения, компенсации расходов на оплату стоимости проезда и провоза багажа к месту использования отпуска и обратно, командировочным расходам обусловлено большим количеством вакантных должностей. </t>
  </si>
  <si>
    <t>Неисполнение связано с тем, что конкурсный отбор объявлен с 11.03.2025 по 07.05.2025 . Подведены итоги конкурсного отбора (Протокол от 15.05.2025 № 1). В настоящее время идет подготовка к заключению соглашения с победителями конкурса.</t>
  </si>
  <si>
    <t>Комплекс процессных мероприятий «Создание условий для деятельности народных дружин»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</si>
  <si>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 xml:space="preserve">Некорректная поквартальная разбивка. Бюджетные ассигнования будут освоены в 3-4 кварталах. </t>
  </si>
  <si>
    <t>Исполнение не в полном объёме по МАУ "ЦМИ" в связи со сложившейся экономией в результате проведения конкурсных процедур на поставку сувенирной продукции. Бюджетные ассигнования будут направлены на аналогичные цели и освоены во 2 квартале.</t>
  </si>
  <si>
    <t>Исполнение не в полном объёме обусловлено: сокращением служебных командировок за пределы ХМАО-Югры, дистанционным обучением сотрудников; компенсация расходов по оплате стоимости проезда и провоза багажа к месту использования отпуска и обратно осуществлялась по заявлениям сотрудников; оплата за услуги связи, услуги по техническому обслуживанию и ремонту движимого имущества производилась за фактически оказанный объём услуг.</t>
  </si>
  <si>
    <t>Исполнение не в полном объёме по содержанию нераспределённых и свободных жилых помещений, являющихся муниципальной собственностью, в связи с оплатой по фактическому потреблению коммунальных ресурсов с учётом времени нахождения в качестве свободных.</t>
  </si>
  <si>
    <t>Неполное исполнение по договору на выполнение работ по обслуживанию программных продуктов "1С:Предприятие" в связи с тем, что фактически выполненное количество часов работы, меньше запланированного.</t>
  </si>
  <si>
    <t xml:space="preserve">Низкое исполнение по следующим причинам: 1. Остаток средств по фонду оплаты труда и фонду руководителя, а также страховым выплатам, в связи с отсутствием выплат социального характера. 2. По расходам на компенсацию стоимости проезда и провоза багажа к месту использования отпуска и обратно, а также санаторно-курортное лечение в связи с тем, что не все сотрудники воспользовались данным правом. 3. Запланированные командировки перенесены на другой квартал. 4. По коммунальным расходам и содержанию имущества оплата произведена по фактическим затратам на основании показаний приборов учёта. </t>
  </si>
  <si>
    <t xml:space="preserve">Неисполнение по объекту "Выполнение строительно-монтажных работ по объекту "Детский сад на 300 мест в 16 микрорайоне г. Нефтеюганска", срок исполнения 03.09.2025 года. Причина не освоения в полном объёме -подрядчик отстаёт от графика выполнения работ.  </t>
  </si>
  <si>
    <t>Экономия по оплате за потребление электрической энергии по объекту «КНС-3а, Коллектор напорного трубопровода (реконструкция)». Оплата производилась согласно фактического потребления на основании показаний приборов учёта. Бюджетные ассигнования будут направлены на аналогичные цели во 2 - 4 кварталах 2025 года.</t>
  </si>
  <si>
    <t>Исполнение не в полном объёме по: 1. Возмещению недополученных доходов в связи с предоставлением населению бытовых услуг (баня), по тарифам не обеспечивающим возмещение издержек - произведена оплата кредиторской задолженности за декабрь 2024 года, согласно фактически понесенным затратам. 2. Субсидии из бюджета города Нефтеюганска 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 - произведена оплата кредиторской задолженности за ноябрь-декабрь 2024 года на основании фактически понесенных затрат по содержанию и обслуживанию фильтровальной станции.</t>
  </si>
  <si>
    <t xml:space="preserve">Обеспечение функционирования «МКУ КХ СЕЗ» и «НГ МКУ Реквием». Оплата за услуги связи, услуги в области информационных технологий, услуги по техническому обслуживанию и ремонту движимого имущества, медицинские услуги производилась за фактически оказанные услуги. Также был перенос запланированных отпусков. </t>
  </si>
  <si>
    <t>Муниципальный контракт на страхование народных дружин заключен 20.03.2025, акт выполненных работ предоставлен подрядной организацией 30.03.2025. Оплата произведена в апреле.</t>
  </si>
  <si>
    <t xml:space="preserve">Исполнение не в полном объёме по: 1. Командировочным расходам (суточные, проживание, проезд) - оплата произведена по фактически предоставленным авансовым отчётам. Некоторые командировки перенесены на другие кварталы, а так же изменилось количество дней нахождения в командировках. 2. Компенсации стоимости проезда к месту использования отпуска и обратно - муниципальные служащие не воспользовались правом на аванс для приобретения проездных билетов. 3. Компенсации санаторно-курортного лечения - оплата по фактическим расходам, согласно распоряжений администрации города. 4. Начислениям на иные выплаты - в связи с тем, что сотрудники не воспользовались правом проезда к месту проведения отпуска и обратно за пределы РФ. 5. Коммунальным услугам (теплоснабжение) - оплата производится согласно фактически предоставленным документам (по показанию счётчиков), которые меньше запланированных расчётным путём. 6. Текущему ремонту - экономия по результатам проведения конкурсных процедур. Бюджетные ассигнования будут направлены на ремонт кабинетов 410, 411, 413, 414 здания администрации города, также переданы в департамент градостроительства и земельных отношений администрации города Нефтеюганска на проведение капитального ремонта кабинета № 204 в здании администрации города, расположенного по адресу: г. Нефтеюганск, мкр-н 2, д. 25. 7. Прочим расходам, в связи с переносом обучения на другие кварталы. 8. Представительским расходам оплата за услуги произведена по факту оказанных услуг после предоставления поставщиком платёжных документов. 9. Приобретению бутилированной воды заключен договор на сумму меньше запланированной, в связи с отсутствием места хранения. 10. Приобретению цветов оплата произведена согласно фактических расходов. </t>
  </si>
  <si>
    <t xml:space="preserve">Исполнение не в полном объёме по: 1. Заработной плате и начислениям по причине наличия вакантных должностей, а также длительных периодов временной нетрудоспособности работников. 2. Пособиям по временной нетрудоспособности оплата произведена на основании предоставленных листков нетрудоспособности. 3. Компенсации расходов на оплату стоимости  проезда к месту использования отпуска и обратно в связи с переносом отпуска и увольнением работников. 4. Начислениям на иные выплаты в связи с тем, что сотрудники не воспользовались правом проезда к месту проведения отпуска и обратно за пределы РФ. 5. Прочим расходам не состоялось запланированное обучение вновь принятого работника в связи с его увольнением. 6. По страховым взносам оплата будет произведена в апреле 2025, так как частичная компенсация санаторно-курортного лечения выплачена в марте 2025. </t>
  </si>
  <si>
    <t>Исполнение не в полном объёме по: 1. Командировочным расходам в связи с отменой командировки по причине не добора слушателей. 2. Компенсации стоимости проезда к месту использования отпуска и обратно оплата по фактическим расходам согласно авансового отчёта. 3. Коммунальным услугам (теплоснабжение, электроснабжения, водоснабжение и водоотведение) оплата производится согласно фактически предоставленным документам (по показанию счётчиков), которые меньше запланированных расчетным путём. 4. Техническому обслуживанию и ремонту оргтехники оплата произведена за фактически выполненные работы, которые меньше запланированных расчётным путём. 5. Услугам по охране объекта экономия по результатам проведения конкурсных процедур. Бюджетные ассигнования планируется перераспределить на приобретение телефонных аппаратов для подключения IP-телефонии.</t>
  </si>
  <si>
    <t>Исполнение не в полном объёме МАУ "ЦМИ" по: 1. Оплате труда и начислениям за счёт больничных листов и переноса сотрудниками отпусков на 2 квартал. 2. Командировочным расходам в связи с изменением сроков проведения конференций. 3. Компенсации стоимости проезда к месту отпуска и обратно в связи с переносом запланированных отпусков на 2-4 кварталы. 4. Услугам связи оплата производится согласно фактически предоставленным документам, меньше запланированных расчётным путём. 5. Коммунальным услугам (электроэнергия, водоснабжения и водоотведения, вывоз и утилизация ТКО) оплата производится согласно фактически предоставленным документам (по показанию счётчиков), меньше запланированных расчётным путём. 6. Пособию по временной нетрудоспособности оплата произведена в соответствии с предоставленными листами нетрудоспособности. 7. Приобретению формы для волонтеров с логотипом оплата будет произведена после поставки товара. 8. Экономия по результатам проведения конкурсных процедур на поставку товара, приуроченного к празднованию 80-летия Дня победы. В апреле бюджетные ассигнования  перераспределены для приобретения накидок, футболок, батареек, баннера, часов, рюкзака, повербанка, кубка. Бюджетные ассигнования будут освоены во 2 квартале.</t>
  </si>
  <si>
    <t>Неисполнение по выплатам возмещения за изымаемые земельные участки и расположенные на них объекты недвижимого имущества, в связи с отсутствием обращений граждан. Выплата носит заявительный характер.</t>
  </si>
  <si>
    <t xml:space="preserve">Исполнение не в полном объёме по причине переноса сотрудниками дополнительных выходных по уходу за ребёнком-инвалидом и санаторно-курортного лечения на следующий период. Оплата страховых взносов произведена по фактическому начислению. Также неполное исполнение за счёт длительных процедур урегулирования разногласий по заключению договорных обязательств по содержанию нежилого помещения, занимаемого департаментом. </t>
  </si>
  <si>
    <t>Исполнение не в полном объёме по средствам, выделенным на оценку рыночной стоимости в связи с заключением договорных обязательств под потребность в проведении оценочных процедур. Остаток неиспользованных средств будет использован в следующих отчётных периодах.</t>
  </si>
  <si>
    <t>Исполнение не в полном объёме, в связи с поздним предоставлением документов на оплату подрядчиком.</t>
  </si>
  <si>
    <t>Исполнение не в полном объёме по: 1. Оплате труда и начислениям на выплаты по оплате труда, в связи с наличием больничных листов, вакантных ставок. 2. Фонду руководителя и начислениям на выплаты из фонда руководителя выплаты производились по фактически предоставленным сотрудниками документам. 3. Компенсации расходов на оплату стоимости проезда и провоза багажа к месту использования отпуска и обратно, в связи с переносом отпусков, оплата производилась по факту предоставления сотрудниками документов. 4. Услугам связи и коммунальным услугам оплата произведена по фактически выставленным счетам-фактурам согласно показаний приборов учёта. Экономия будет направлена на оказание охранных услуг, обслуживание программных продуктов 1С. 5. Оплата за оказание услуг по техническому обслуживанию и ремонту движимого и недвижимого имущества, по противопожарным мероприятиям, за оказание охранных услуг производилась по фактически выставленным счетам-фактурам. 6. Организации обучения, в связи с наличием вакантных ставок заведующего отдела и директора, оплата за пройденное обучение будет осуществлена в апреле 2025 года в следствие позднего предоставления поставщиком документов на оплату. 7. Пособиям за первые три дня временной нетрудоспособности, дополнительных выходных дней по уходу за ребёнком-инвалидом оплата осуществлялась на основании фактически представленных сотрудниками документов. 8. Приобретению оборудования и прочих основных средств оплата произведена в апреле по факту предоставления поставщиками документов на оплату. 9. Приобретению материальных запасов экономия в результате проведения процедуры торгов. Оплата за поставленный товар будет осуществлена в апреле 2025 года в следствие позднего предоставления поставщиком документов на оплату. 10. Налоги, пошлины и сборы начислялись по факту. Неиспользованные средства будут направлены на аналогичные цели и использованы в полном объёме во 2 - 4 кварталах.</t>
  </si>
  <si>
    <t>Выполнение работ по подготовке территории городка для проведения религиозного праздника "Крещение Господне" исполнение 100%. Экономия после проведенных конкурсных процедур будет закрыта на ближайшем внесении изменений в решение о бюджете.</t>
  </si>
  <si>
    <t xml:space="preserve">Неисполнение в связи с некорректной поквартальной разбивкой. Муниципальные контракты на выполнение работ по сносу непригодного жилья, расположенного на территории города Нефтеюганска по адресам: 11 микрорайон дом 10, 11 микрорайон дом 85, 11Б микрорайон дом 12 заключены 05.03.2025, срок выполнения работ 20.07.2025. </t>
  </si>
  <si>
    <t>Оплата за услуги связи, услуги в области информационных технологий, услуги по техническому обслуживанию и ремонту движимого имущества, медицинские услуги производилась за фактически оказанный объём услуг. Также сотрудники перенесли отпуска на другой период.</t>
  </si>
  <si>
    <t xml:space="preserve">Обеспечение функционирования «МКУ ЕДДС». Оплата за медицинские услуги, горюче смазочные материалы, потребление электроэнергии, водоснабжение помещений производилась за фактически оказанные услуги. 
</t>
  </si>
  <si>
    <t>Исполнение не в полном объёме по: 1. Содержанию земель общего пользования - оплата произведена за декабрь 2024, январь 2025. Разбивка по кварталам запланирована с учетом 100% выполненных обязательств подрядчиком и соответственной оплатой за декабрь, январь, февраль. В связи с многочисленными нарушениями подрядчиком условий по муниципальным контрактам, вносились изменения в исполнительную документацию, в связи с чем оплата произведена позже запланированного срока. 2. Содержанию муниципальных модульных туалетов в городе Нефтеюганске - оплата произведена за январь, февраль 2025 по факту выполненных работ. 3. Услуга по приёму и складированию снежных масс - оплата произведена за декабрь 2024, январь 2025 по факту выполненных работ, оплата за февраль не производилась по причине разногласий при приемке выполненных работ (в объёме работ). На 01.04.2025 отсутствуют подписанные акты выполненных работ. 4. Отлов безнадзорных животных - оплата произведена за периоды 21.12.2024-31.01.2025, февраль 2025 по факту выполненных работ, экономия после проведенных конкурсных процедур.</t>
  </si>
  <si>
    <t>Исполнение не в полном объёме по: 1. Содержанию уличного и дворового освещения - выполнение работ по замене приборов освещения, расположенных на территории города Нефтеюганска - исполнение 100%. Не корректное распределение средств по кварталам. 2. Техническому обслуживанию газопроводов и газового оборудования к памятнику "Воину-Освободителю", оказанию услуг по содержанию скульптурных композиций и памятников г. Нефтеюганска - оплата произведена за январь, февраль по факту выполненных работ. 3. Монтажу, демонтажу и содержанию искусственных елей и новогодней иллюминации - не корректное распределение средств по кварталам, оплата по факту выполненных работ. 4. Оплата потребления электроэнергии - энергосбережение улично-дорожной сети города Нефтеюганска, оплата произведена за январь-март (предоплата за март 40%) согласно потребления электроэнергии, а также экономия после проведенных конкурсных процедур.</t>
  </si>
  <si>
    <t xml:space="preserve">Неисполнение по: 1. ПИР по капитальному ремонту объекта: Самотечный канализационный коллектор (КНС-2 вдоль ул. Сургутская, от отбойного колодца до КНС-3), срок исполнения 20.07.2025. 2. ПИР по капитальному ремонту объекта: Магистральные инженерные сети (водопровод), мкр 11Б, (Капитальный ремонт участка водопровода, протяженностью 312 м, по ул. Парковая в 11 мкр-не колодца ВК3сущ. до колодца ВК7сущ.), срок исполнения 25.04.2025. 3. ПИР по капитальному ремонту объекта: Магистральный водопровод по ул. Жилая вдоль 9 микрорайона от ул. Ленина до ул. Усть-Балыкская, срок исполнения 25.04.2025. 4. ПИР по капитальному ремонту напорного коллектора, от КНС-1а во 2А микрорайоне до КК сущ. по ул. Сургутская, срок исполнения 25.04.2025. Оплата не произведена в связи с длительной процедурой получения государственной экспертизы сметной документации. На 01.04.2025 документация находится на государственной экспертизе (заключительный этап). Контракты заключены на общую сумму 11 945 326 рублей, экономия после проведенных конкурсных процедур 3 157 293 рублей. </t>
  </si>
  <si>
    <t>Исполнение не в полном объёме по:                                                                                                                                                                                                                        МАУ "Редакция газеты Здравствуйте, нефтеюганцы!": 1. Начислениям на иные выплаты сотрудники не воспользовались правом проезда к месту проведения отпуска и обратно за пределы РФ. 2. Услугам связи оплата производится согласно фактически предоставленным документам, которые меньше запланированных расчётным путём. 3. Коммунальным услугам (теплоснабжение, электроснабжения, водоснабжение и водоотведение) оплата  производится согласно фактически предоставленным документам по показанию счётчиков, которые меньше запланированных расчётным путём. 4. Прочим услугам отсутствовала необходимость в обслуживании программы 1С в 1 квартале 2025.                                                                                                                                                                 АУ "Нефтеюганский информационный центр": 1. Оплате труда, в связи с переносом запланированного отпуска сотрудниками на следующий квартал. 2. Компенсации стоимости проезда к месту отпуска и обратно в связи с переносом запланированного отпуска сотрудниками на следующий квартал. 3. Коммунальным услугам (электроэнергия) - оплата производится согласно фактически предоставленным документам (по показанию счетчиков), которые меньше запланированных расчётным путём.                                                                                                                                                                 Администрации города Нефтеюганска оплата услуг по размещению информации о деятельности органов местного самоуправления г. Нефтеюганск произведена согласно фактически предоставленным документам, которые меньше запланированных расчётным путём.</t>
  </si>
  <si>
    <t xml:space="preserve">Низкое исполнение по: 1. Оплате труда и начислениям на выплаты по оплате труда, в связи с наличием вакантных ставок, больничных листов и переносом отпусков на другой период. 2. Суточным в связи с переносом командировок на другой период. 3. Компенсации расходов на оплату стоимости проезда и провоза багажа к месту использования отпуска и обратно в связи с увольнением сотрудника. 4. Оплате за услуги связи и коммунальные услуги произведена по фактически выставленным счетам-фактурам согласно показаний приборов учёта. 5. Экономия в результате проведения процедуры торгов на содержание и техническое обслуживание движимого и недвижимого имущества. Данная экономия будет направлена на услуги по предоставлению доступа к электронной системе "Прогосзаказ.РФ". 6. Оплата налога на имущество произведена по факту остаточной стоимости имущества. </t>
  </si>
  <si>
    <t xml:space="preserve">Неисполнение по  МБУ ЦФКиС "Жемчужина Югры" :                                                                                                                                                                                                                         1. В связи с поздним предоставлением документов на оплату подрядчиком.                                                                                                                                                                                     2. В связи с изменением срока проведения мероприятия: "Открытого чемпионата г. Нефтеюганска по волейболу среди мужских и женских команд памяти Змейкова И.Р." с 1 квартала на 2 квартал.                                                                                                                                                                                                                                                                       3. Не выезжала сборная команда на "Региональные соревнования по полиатлону, в зачёт XХ Спартакиады городов и районов Ханты-Мансийского автономного округа – Югры, посвященной 95-ой годовщине со дня образования Ханты-Мансийского автономного округа (троеборье с лыжной гонкой)".                                                                                                                                                                  4. Низкий процент исполнения обусловлен изменением количества участников спортивных мероприятий.                               </t>
  </si>
  <si>
    <t xml:space="preserve">1. Исполнение не в полном объёме по МБУ ДО "СШОР по ЗВС": отменено Первенство ХМАО по хоккею, оплата медицинских услуг будет произведена по факту проведения медицинского осмотра спортсменов, компенсация стоимости проезда к месту использования отпуска и обратно произведена на основании фактически предоставленных сотрудниками документов.                                                                                                                                                                                                                                                2. Исполнение не в полном объёме по МБУ ДО "СШ по единоборствам": экономия в связи с отменой мероприятий; оплата за приобретение мягкого инвентаря будет произведена в апреле по факту поставки; оплата за услуги связи, за потребление тепловой энергии,  услуг по обращению с твердыми коммунальными отходами, оплата за водоснабжение, услуги технического обслуживания и ремонта движимого имущества произведена по фактическим расходам; отсутствовали заявки на транспортные услуги и заявки на откачку и вывоз сточных вод из септика, оплата производится по фактическим расходам; оплата за оказание услуг по организации медицинского сопровождения тренировочного процесса производилась за фактически оказанный объём услуг.                                                                                                                                                                                                                                     3. Исполнение не в полном объёме по МБУ ДО "СШОР Спартак": в связи с увольнением работника, которому полагалась выплата к юбилейной дате; в связи с отсутствием заявлений на компенсацию стоимости проезда и провоза багажа к месту использования отпуска и обратно; в связи с отсутствием выездов на спортивные мероприятия по договору фрахтования, бюджетные ассигнования будут использованы в полном объеме во 2 - 4 кварталах; экономия по услугам технического обслуживания и ремонта движимого имущества.                                                                                                                                               4. Исполнение не в полном объёме по МАУ ДО "СШОР Сибиряк": оплата за специальную оценку условий труда, оценку профессиональных рисков после предоставления акта выполненных работ; компенсация стоимости путёвок на санаторно-курортное лечение производилась на основании фактически представленных сотрудниками документов; оплата за поставку материалов, бутилированной воды будет осуществлена по факту поставки в апреле.                                                                                                                                                                                                                                                                                                        5. Исполнение не в полном объёме по МБУ ЦФКиС "Жемчужина Югры":  в связи с поздним предоставлением  документов на оплату подрядчиком за приобретение оборудования; в связи с изменением сроков отпусков; в связи с отсутствием потребности в начислении выплат по фонду руководителя; оплата коммунальных услуг производилась за фактически потребленный объём на основании показаний приборов учёта, экономия будет направлена на те же цели в последующих кварталах текущего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</si>
</sst>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_-* #,##0_р_._-;\-* #,##0_р_._-;_-* &quot;-&quot;??_р_._-;_-@_-"/>
    <numFmt numFmtId="166" formatCode="#,##0.00_ ;\-#,##0.00\ "/>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71">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1" applyNumberFormat="1" applyFont="1" applyBorder="1" applyAlignment="1">
      <alignment horizontal="center" vertical="center"/>
    </xf>
    <xf numFmtId="4" fontId="6" fillId="0" borderId="0" xfId="0" applyNumberFormat="1" applyFont="1" applyAlignment="1">
      <alignment wrapText="1"/>
    </xf>
    <xf numFmtId="0" fontId="3" fillId="0" borderId="1" xfId="1" applyNumberFormat="1" applyFont="1" applyBorder="1" applyAlignment="1">
      <alignment horizontal="center" vertical="center" wrapText="1"/>
    </xf>
    <xf numFmtId="4" fontId="3" fillId="0" borderId="0" xfId="0" applyNumberFormat="1" applyFont="1" applyAlignment="1">
      <alignment vertical="center" wrapText="1"/>
    </xf>
    <xf numFmtId="165" fontId="3" fillId="0" borderId="0" xfId="1" applyNumberFormat="1" applyFont="1" applyAlignment="1">
      <alignment horizontal="center" vertical="top"/>
    </xf>
    <xf numFmtId="4" fontId="7" fillId="0" borderId="0" xfId="0" applyNumberFormat="1" applyFont="1" applyAlignment="1">
      <alignment wrapText="1"/>
    </xf>
    <xf numFmtId="4" fontId="6" fillId="0" borderId="0" xfId="0" applyNumberFormat="1" applyFont="1" applyAlignment="1">
      <alignment horizontal="left"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4" fontId="6" fillId="0" borderId="0" xfId="0" applyNumberFormat="1" applyFont="1" applyAlignment="1">
      <alignment horizontal="left" vertical="center" wrapText="1"/>
    </xf>
    <xf numFmtId="4" fontId="6" fillId="0" borderId="0" xfId="0" applyNumberFormat="1" applyFont="1" applyFill="1" applyAlignment="1">
      <alignment wrapText="1"/>
    </xf>
    <xf numFmtId="4" fontId="6" fillId="0" borderId="0" xfId="0" applyNumberFormat="1" applyFont="1" applyFill="1" applyAlignment="1">
      <alignment horizontal="left" wrapText="1"/>
    </xf>
    <xf numFmtId="0" fontId="3" fillId="0" borderId="2" xfId="0" applyNumberFormat="1" applyFont="1" applyBorder="1" applyAlignment="1">
      <alignment horizontal="left" vertical="center" wrapText="1"/>
    </xf>
    <xf numFmtId="4" fontId="3" fillId="0" borderId="2" xfId="0" applyNumberFormat="1" applyFont="1" applyBorder="1" applyAlignment="1">
      <alignment horizontal="left" vertical="center" wrapText="1"/>
    </xf>
    <xf numFmtId="2" fontId="2" fillId="0" borderId="1" xfId="0" applyNumberFormat="1" applyFont="1" applyBorder="1" applyAlignment="1">
      <alignment horizontal="right" vertical="center" wrapText="1"/>
    </xf>
    <xf numFmtId="164" fontId="2" fillId="0" borderId="1" xfId="1" applyFont="1" applyBorder="1" applyAlignment="1">
      <alignment horizontal="right" vertical="center" wrapText="1"/>
    </xf>
    <xf numFmtId="0" fontId="3" fillId="0" borderId="1" xfId="0" applyFont="1" applyFill="1" applyBorder="1" applyAlignment="1">
      <alignment vertical="center" wrapText="1"/>
    </xf>
    <xf numFmtId="164" fontId="3" fillId="0" borderId="2" xfId="1" applyFont="1" applyBorder="1" applyAlignment="1">
      <alignment horizontal="right" vertical="center" wrapText="1"/>
    </xf>
    <xf numFmtId="2" fontId="3" fillId="0" borderId="2" xfId="1" applyNumberFormat="1" applyFont="1" applyBorder="1" applyAlignment="1">
      <alignment horizontal="right" vertical="center" wrapText="1"/>
    </xf>
    <xf numFmtId="164" fontId="3" fillId="0" borderId="1" xfId="1" applyFont="1" applyBorder="1" applyAlignment="1">
      <alignment horizontal="right"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4" fontId="2" fillId="0" borderId="1" xfId="0" applyNumberFormat="1" applyFont="1" applyFill="1" applyBorder="1" applyAlignment="1">
      <alignment horizontal="right" vertical="center" wrapText="1"/>
    </xf>
    <xf numFmtId="4" fontId="3" fillId="0" borderId="2" xfId="0" applyNumberFormat="1" applyFont="1" applyBorder="1" applyAlignment="1">
      <alignment horizontal="right" vertical="center" wrapText="1"/>
    </xf>
    <xf numFmtId="4" fontId="3" fillId="0" borderId="1" xfId="0" applyNumberFormat="1" applyFont="1" applyFill="1" applyBorder="1" applyAlignment="1">
      <alignment horizontal="right" vertical="center" wrapText="1"/>
    </xf>
    <xf numFmtId="4"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164" fontId="3" fillId="0" borderId="1" xfId="1" applyFont="1" applyBorder="1" applyAlignment="1">
      <alignment horizontal="right" vertical="center" wrapText="1"/>
    </xf>
    <xf numFmtId="4" fontId="3" fillId="0" borderId="2" xfId="0" applyNumberFormat="1" applyFont="1" applyBorder="1" applyAlignment="1">
      <alignment horizontal="center" vertical="center" wrapText="1"/>
    </xf>
    <xf numFmtId="2" fontId="3" fillId="0" borderId="4" xfId="0" applyNumberFormat="1" applyFont="1" applyBorder="1" applyAlignment="1">
      <alignment horizontal="left" vertical="center" wrapText="1"/>
    </xf>
    <xf numFmtId="0" fontId="3" fillId="0" borderId="3" xfId="0" applyFont="1" applyBorder="1" applyAlignment="1">
      <alignment vertical="center" wrapText="1"/>
    </xf>
    <xf numFmtId="4" fontId="3" fillId="0" borderId="4" xfId="0" applyNumberFormat="1" applyFont="1" applyBorder="1" applyAlignment="1">
      <alignment horizontal="left" vertical="center" wrapText="1"/>
    </xf>
    <xf numFmtId="4" fontId="3" fillId="0" borderId="3" xfId="0" applyNumberFormat="1" applyFont="1" applyBorder="1" applyAlignment="1">
      <alignment vertical="center" wrapText="1"/>
    </xf>
    <xf numFmtId="4" fontId="3" fillId="0" borderId="4" xfId="0" applyNumberFormat="1" applyFont="1" applyBorder="1" applyAlignment="1">
      <alignment vertical="center" wrapText="1"/>
    </xf>
    <xf numFmtId="4" fontId="3" fillId="0" borderId="3" xfId="0" applyNumberFormat="1" applyFont="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Border="1" applyAlignment="1">
      <alignment vertical="center" wrapText="1"/>
    </xf>
    <xf numFmtId="164" fontId="3" fillId="0" borderId="2" xfId="1" applyFont="1" applyBorder="1" applyAlignment="1">
      <alignment horizontal="right" vertical="center" wrapText="1"/>
    </xf>
    <xf numFmtId="166" fontId="3" fillId="0" borderId="1" xfId="1" applyNumberFormat="1" applyFont="1" applyBorder="1" applyAlignment="1">
      <alignment horizontal="right" vertical="center" wrapText="1"/>
    </xf>
    <xf numFmtId="4" fontId="3" fillId="0" borderId="1" xfId="1" applyNumberFormat="1" applyFont="1" applyBorder="1" applyAlignment="1">
      <alignment horizontal="right" vertical="center" wrapText="1"/>
    </xf>
    <xf numFmtId="0" fontId="1" fillId="0" borderId="0" xfId="0" applyFont="1" applyAlignment="1">
      <alignment wrapText="1"/>
    </xf>
    <xf numFmtId="4" fontId="3" fillId="0" borderId="1" xfId="1" applyNumberFormat="1" applyFont="1" applyBorder="1" applyAlignment="1">
      <alignment vertical="center" wrapText="1"/>
    </xf>
    <xf numFmtId="4" fontId="2" fillId="0" borderId="1" xfId="1" applyNumberFormat="1" applyFont="1" applyBorder="1" applyAlignment="1">
      <alignment vertical="center" wrapText="1"/>
    </xf>
    <xf numFmtId="0" fontId="3" fillId="0" borderId="1" xfId="0" applyFont="1" applyBorder="1" applyAlignment="1">
      <alignment vertical="center" wrapText="1"/>
    </xf>
    <xf numFmtId="4" fontId="3" fillId="0" borderId="4" xfId="0" applyNumberFormat="1" applyFont="1" applyBorder="1" applyAlignment="1">
      <alignment horizontal="left" vertical="center" wrapText="1"/>
    </xf>
    <xf numFmtId="4" fontId="3" fillId="0" borderId="1" xfId="0" applyNumberFormat="1" applyFont="1" applyFill="1" applyBorder="1" applyAlignment="1">
      <alignment vertical="center" wrapText="1"/>
    </xf>
    <xf numFmtId="4" fontId="3" fillId="0" borderId="3" xfId="0"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wrapText="1"/>
    </xf>
    <xf numFmtId="4" fontId="3" fillId="2" borderId="1" xfId="0" applyNumberFormat="1" applyFont="1" applyFill="1" applyBorder="1" applyAlignment="1">
      <alignment vertical="center" wrapText="1"/>
    </xf>
    <xf numFmtId="4" fontId="3" fillId="2" borderId="3" xfId="0" applyNumberFormat="1" applyFont="1" applyFill="1" applyBorder="1" applyAlignment="1">
      <alignment vertical="center" wrapText="1"/>
    </xf>
    <xf numFmtId="4"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3" fillId="0" borderId="2" xfId="0" applyNumberFormat="1" applyFont="1" applyFill="1" applyBorder="1" applyAlignment="1">
      <alignment horizontal="left" vertical="center" wrapText="1"/>
    </xf>
    <xf numFmtId="4" fontId="3" fillId="0" borderId="5" xfId="0" applyNumberFormat="1" applyFont="1" applyFill="1" applyBorder="1" applyAlignment="1">
      <alignment horizontal="left"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view="pageBreakPreview" topLeftCell="A7" zoomScaleNormal="100" zoomScaleSheetLayoutView="100" workbookViewId="0">
      <selection activeCell="F10" sqref="F10"/>
    </sheetView>
  </sheetViews>
  <sheetFormatPr defaultColWidth="9.140625" defaultRowHeight="15" x14ac:dyDescent="0.25"/>
  <cols>
    <col min="1" max="1" width="50.42578125" style="9" customWidth="1"/>
    <col min="2" max="2" width="18.28515625" style="4" customWidth="1"/>
    <col min="3" max="4" width="16.7109375" style="4" customWidth="1"/>
    <col min="5" max="5" width="14" style="4" customWidth="1"/>
    <col min="6" max="6" width="104" style="7" customWidth="1"/>
    <col min="7" max="16384" width="9.140625" style="3"/>
  </cols>
  <sheetData>
    <row r="1" spans="1:6" x14ac:dyDescent="0.25">
      <c r="A1" s="65" t="s">
        <v>0</v>
      </c>
      <c r="B1" s="65"/>
      <c r="C1" s="65"/>
      <c r="D1" s="65"/>
      <c r="E1" s="65"/>
      <c r="F1" s="65"/>
    </row>
    <row r="3" spans="1:6" x14ac:dyDescent="0.25">
      <c r="A3" s="66" t="s">
        <v>34</v>
      </c>
      <c r="B3" s="67"/>
      <c r="C3" s="67"/>
      <c r="D3" s="67"/>
      <c r="E3" s="67"/>
      <c r="F3" s="67"/>
    </row>
    <row r="5" spans="1:6" s="13" customFormat="1" ht="57" x14ac:dyDescent="0.25">
      <c r="A5" s="14" t="s">
        <v>1</v>
      </c>
      <c r="B5" s="14" t="s">
        <v>35</v>
      </c>
      <c r="C5" s="14" t="s">
        <v>2</v>
      </c>
      <c r="D5" s="14" t="s">
        <v>11</v>
      </c>
      <c r="E5" s="14" t="s">
        <v>3</v>
      </c>
      <c r="F5" s="35" t="s">
        <v>4</v>
      </c>
    </row>
    <row r="6" spans="1:6" s="10" customFormat="1" x14ac:dyDescent="0.25">
      <c r="A6" s="6">
        <v>1</v>
      </c>
      <c r="B6" s="6">
        <v>2</v>
      </c>
      <c r="C6" s="6">
        <v>3</v>
      </c>
      <c r="D6" s="6">
        <v>4</v>
      </c>
      <c r="E6" s="6">
        <v>5</v>
      </c>
      <c r="F6" s="8">
        <v>6</v>
      </c>
    </row>
    <row r="7" spans="1:6" ht="18.75" customHeight="1" x14ac:dyDescent="0.25">
      <c r="A7" s="68" t="s">
        <v>5</v>
      </c>
      <c r="B7" s="68"/>
      <c r="C7" s="68"/>
      <c r="D7" s="68"/>
      <c r="E7" s="68"/>
      <c r="F7" s="68"/>
    </row>
    <row r="8" spans="1:6" s="7" customFormat="1" ht="105" x14ac:dyDescent="0.25">
      <c r="A8" s="21" t="s">
        <v>71</v>
      </c>
      <c r="B8" s="26">
        <v>20000</v>
      </c>
      <c r="C8" s="27">
        <v>0</v>
      </c>
      <c r="D8" s="37">
        <f>B8-C8</f>
        <v>20000</v>
      </c>
      <c r="E8" s="48">
        <f>C8/B8*100</f>
        <v>0</v>
      </c>
      <c r="F8" s="39" t="s">
        <v>82</v>
      </c>
    </row>
    <row r="9" spans="1:6" s="7" customFormat="1" ht="270" x14ac:dyDescent="0.25">
      <c r="A9" s="17" t="s">
        <v>13</v>
      </c>
      <c r="B9" s="28">
        <v>63996795</v>
      </c>
      <c r="C9" s="28">
        <v>56128160.219999999</v>
      </c>
      <c r="D9" s="37">
        <f>B9-C9</f>
        <v>7868634.7800000012</v>
      </c>
      <c r="E9" s="37">
        <f>C9/B9*100</f>
        <v>87.704642427796571</v>
      </c>
      <c r="F9" s="40" t="s">
        <v>83</v>
      </c>
    </row>
    <row r="10" spans="1:6" s="7" customFormat="1" ht="135" x14ac:dyDescent="0.25">
      <c r="A10" s="17" t="s">
        <v>14</v>
      </c>
      <c r="B10" s="28">
        <v>26588829</v>
      </c>
      <c r="C10" s="28">
        <v>22130559.539999999</v>
      </c>
      <c r="D10" s="28">
        <f>B10-C10</f>
        <v>4458269.4600000009</v>
      </c>
      <c r="E10" s="37">
        <f>C10/B10*100</f>
        <v>83.232546796250404</v>
      </c>
      <c r="F10" s="40" t="s">
        <v>84</v>
      </c>
    </row>
    <row r="11" spans="1:6" s="7" customFormat="1" ht="135" x14ac:dyDescent="0.25">
      <c r="A11" s="17" t="s">
        <v>15</v>
      </c>
      <c r="B11" s="28">
        <v>8072667</v>
      </c>
      <c r="C11" s="28">
        <v>7307018.4000000004</v>
      </c>
      <c r="D11" s="37">
        <f>B11-C11</f>
        <v>765648.59999999963</v>
      </c>
      <c r="E11" s="37">
        <f t="shared" ref="E11:E13" si="0">C11/B11*100</f>
        <v>90.515543376185349</v>
      </c>
      <c r="F11" s="40" t="s">
        <v>85</v>
      </c>
    </row>
    <row r="12" spans="1:6" s="7" customFormat="1" ht="240" x14ac:dyDescent="0.25">
      <c r="A12" s="36" t="s">
        <v>16</v>
      </c>
      <c r="B12" s="37">
        <v>13417670</v>
      </c>
      <c r="C12" s="37">
        <v>11519161.77</v>
      </c>
      <c r="D12" s="37">
        <f>B12-C12</f>
        <v>1898508.2300000004</v>
      </c>
      <c r="E12" s="37">
        <f>C12/B12*100</f>
        <v>85.850686221974442</v>
      </c>
      <c r="F12" s="40" t="s">
        <v>99</v>
      </c>
    </row>
    <row r="13" spans="1:6" s="7" customFormat="1" ht="105" x14ac:dyDescent="0.25">
      <c r="A13" s="36" t="s">
        <v>37</v>
      </c>
      <c r="B13" s="37">
        <v>1500</v>
      </c>
      <c r="C13" s="48">
        <v>0</v>
      </c>
      <c r="D13" s="37">
        <f t="shared" ref="D13" si="1">B13-C13</f>
        <v>1500</v>
      </c>
      <c r="E13" s="48">
        <f t="shared" si="0"/>
        <v>0</v>
      </c>
      <c r="F13" s="40" t="s">
        <v>72</v>
      </c>
    </row>
    <row r="14" spans="1:6" s="7" customFormat="1" ht="195" x14ac:dyDescent="0.25">
      <c r="A14" s="17" t="s">
        <v>17</v>
      </c>
      <c r="B14" s="28">
        <v>18181719</v>
      </c>
      <c r="C14" s="49">
        <v>12808653.609999999</v>
      </c>
      <c r="D14" s="37">
        <f>B14-C14</f>
        <v>5373065.3900000006</v>
      </c>
      <c r="E14" s="37">
        <f>C14/B14*100</f>
        <v>70.447979148726262</v>
      </c>
      <c r="F14" s="40" t="s">
        <v>86</v>
      </c>
    </row>
    <row r="15" spans="1:6" s="7" customFormat="1" ht="150" x14ac:dyDescent="0.25">
      <c r="A15" s="17" t="s">
        <v>38</v>
      </c>
      <c r="B15" s="28">
        <v>47000</v>
      </c>
      <c r="C15" s="28">
        <v>41360</v>
      </c>
      <c r="D15" s="37">
        <f>B15-C15</f>
        <v>5640</v>
      </c>
      <c r="E15" s="37">
        <f>C15/B15*100</f>
        <v>88</v>
      </c>
      <c r="F15" s="40" t="s">
        <v>73</v>
      </c>
    </row>
    <row r="16" spans="1:6" s="5" customFormat="1" ht="23.25" customHeight="1" x14ac:dyDescent="0.2">
      <c r="A16" s="61" t="s">
        <v>36</v>
      </c>
      <c r="B16" s="61"/>
      <c r="C16" s="61"/>
      <c r="D16" s="61"/>
      <c r="E16" s="61"/>
      <c r="F16" s="62"/>
    </row>
    <row r="17" spans="1:6" s="7" customFormat="1" ht="75" x14ac:dyDescent="0.25">
      <c r="A17" s="16" t="s">
        <v>39</v>
      </c>
      <c r="B17" s="47">
        <v>15707908</v>
      </c>
      <c r="C17" s="47">
        <v>14978900.07</v>
      </c>
      <c r="D17" s="47">
        <f>B17-C17</f>
        <v>729007.9299999997</v>
      </c>
      <c r="E17" s="47">
        <f>C17/B17*100</f>
        <v>95.35897504619966</v>
      </c>
      <c r="F17" s="40" t="s">
        <v>74</v>
      </c>
    </row>
    <row r="18" spans="1:6" s="5" customFormat="1" ht="23.25" customHeight="1" x14ac:dyDescent="0.2">
      <c r="A18" s="61" t="s">
        <v>9</v>
      </c>
      <c r="B18" s="61"/>
      <c r="C18" s="61"/>
      <c r="D18" s="61"/>
      <c r="E18" s="61"/>
      <c r="F18" s="62"/>
    </row>
    <row r="19" spans="1:6" s="5" customFormat="1" ht="45" x14ac:dyDescent="0.2">
      <c r="A19" s="22" t="s">
        <v>40</v>
      </c>
      <c r="B19" s="29">
        <v>33000000</v>
      </c>
      <c r="C19" s="29">
        <v>0</v>
      </c>
      <c r="D19" s="29">
        <f>B19-C19</f>
        <v>33000000</v>
      </c>
      <c r="E19" s="30">
        <f>C19/B19*100</f>
        <v>0</v>
      </c>
      <c r="F19" s="41" t="s">
        <v>87</v>
      </c>
    </row>
    <row r="20" spans="1:6" s="12" customFormat="1" ht="90" x14ac:dyDescent="0.25">
      <c r="A20" s="17" t="s">
        <v>18</v>
      </c>
      <c r="B20" s="29">
        <v>3155500</v>
      </c>
      <c r="C20" s="29">
        <v>0</v>
      </c>
      <c r="D20" s="29">
        <f t="shared" ref="D20:D24" si="2">B20-C20</f>
        <v>3155500</v>
      </c>
      <c r="E20" s="30">
        <f>C20/B20*100</f>
        <v>0</v>
      </c>
      <c r="F20" s="54" t="s">
        <v>60</v>
      </c>
    </row>
    <row r="21" spans="1:6" s="12" customFormat="1" ht="135" x14ac:dyDescent="0.25">
      <c r="A21" s="17" t="s">
        <v>41</v>
      </c>
      <c r="B21" s="29">
        <v>4400000</v>
      </c>
      <c r="C21" s="29">
        <v>0</v>
      </c>
      <c r="D21" s="29">
        <f t="shared" si="2"/>
        <v>4400000</v>
      </c>
      <c r="E21" s="30">
        <f t="shared" ref="E21:E24" si="3">C21/B21*100</f>
        <v>0</v>
      </c>
      <c r="F21" s="54" t="s">
        <v>61</v>
      </c>
    </row>
    <row r="22" spans="1:6" s="7" customFormat="1" ht="90" x14ac:dyDescent="0.25">
      <c r="A22" s="17" t="s">
        <v>19</v>
      </c>
      <c r="B22" s="29">
        <v>10998483</v>
      </c>
      <c r="C22" s="29">
        <v>4456468.75</v>
      </c>
      <c r="D22" s="29">
        <f t="shared" si="2"/>
        <v>6542014.25</v>
      </c>
      <c r="E22" s="30">
        <f t="shared" si="3"/>
        <v>40.518940202935262</v>
      </c>
      <c r="F22" s="42" t="s">
        <v>75</v>
      </c>
    </row>
    <row r="23" spans="1:6" s="7" customFormat="1" ht="75" x14ac:dyDescent="0.25">
      <c r="A23" s="17" t="s">
        <v>20</v>
      </c>
      <c r="B23" s="29">
        <v>18373589.280000001</v>
      </c>
      <c r="C23" s="29">
        <v>17487723.969999999</v>
      </c>
      <c r="D23" s="29">
        <f t="shared" si="2"/>
        <v>885865.31000000238</v>
      </c>
      <c r="E23" s="30">
        <f t="shared" si="3"/>
        <v>95.178594141296685</v>
      </c>
      <c r="F23" s="43" t="s">
        <v>88</v>
      </c>
    </row>
    <row r="24" spans="1:6" s="7" customFormat="1" ht="75" x14ac:dyDescent="0.25">
      <c r="A24" s="50" t="s">
        <v>42</v>
      </c>
      <c r="B24" s="33">
        <v>2010996</v>
      </c>
      <c r="C24" s="33">
        <v>1895358.76</v>
      </c>
      <c r="D24" s="29">
        <f t="shared" si="2"/>
        <v>115637.23999999999</v>
      </c>
      <c r="E24" s="30">
        <f t="shared" si="3"/>
        <v>94.249752858782415</v>
      </c>
      <c r="F24" s="43" t="s">
        <v>89</v>
      </c>
    </row>
    <row r="25" spans="1:6" ht="21" customHeight="1" x14ac:dyDescent="0.25">
      <c r="A25" s="61" t="s">
        <v>12</v>
      </c>
      <c r="B25" s="61"/>
      <c r="C25" s="61"/>
      <c r="D25" s="61"/>
      <c r="E25" s="61"/>
      <c r="F25" s="62"/>
    </row>
    <row r="26" spans="1:6" ht="45" x14ac:dyDescent="0.25">
      <c r="A26" s="22" t="s">
        <v>43</v>
      </c>
      <c r="B26" s="38">
        <v>22274789</v>
      </c>
      <c r="C26" s="38">
        <v>21145993.359999999</v>
      </c>
      <c r="D26" s="31">
        <f>B26-C26</f>
        <v>1128795.6400000006</v>
      </c>
      <c r="E26" s="23">
        <f>C26/B26*100</f>
        <v>94.932407036493132</v>
      </c>
      <c r="F26" s="44" t="s">
        <v>62</v>
      </c>
    </row>
    <row r="27" spans="1:6" ht="60" x14ac:dyDescent="0.25">
      <c r="A27" s="1" t="s">
        <v>44</v>
      </c>
      <c r="B27" s="31">
        <v>12250355</v>
      </c>
      <c r="C27" s="31">
        <v>12098712.25</v>
      </c>
      <c r="D27" s="31">
        <f t="shared" ref="D27:D33" si="4">B27-C27</f>
        <v>151642.75</v>
      </c>
      <c r="E27" s="23">
        <f t="shared" ref="E27:E33" si="5">C27/B27*100</f>
        <v>98.762135872797145</v>
      </c>
      <c r="F27" s="41" t="s">
        <v>76</v>
      </c>
    </row>
    <row r="28" spans="1:6" ht="90" x14ac:dyDescent="0.25">
      <c r="A28" s="50" t="s">
        <v>45</v>
      </c>
      <c r="B28" s="31">
        <v>1204444066.8499999</v>
      </c>
      <c r="C28" s="31">
        <v>1052055717.79</v>
      </c>
      <c r="D28" s="31">
        <f t="shared" si="4"/>
        <v>152388349.05999994</v>
      </c>
      <c r="E28" s="23">
        <f t="shared" si="5"/>
        <v>87.347826831133517</v>
      </c>
      <c r="F28" s="44" t="s">
        <v>77</v>
      </c>
    </row>
    <row r="29" spans="1:6" ht="75" x14ac:dyDescent="0.25">
      <c r="A29" s="1" t="s">
        <v>46</v>
      </c>
      <c r="B29" s="31">
        <v>9920565</v>
      </c>
      <c r="C29" s="31">
        <v>8210518.25</v>
      </c>
      <c r="D29" s="31">
        <f t="shared" si="4"/>
        <v>1710046.75</v>
      </c>
      <c r="E29" s="23">
        <f t="shared" si="5"/>
        <v>82.762607270856051</v>
      </c>
      <c r="F29" s="44" t="s">
        <v>63</v>
      </c>
    </row>
    <row r="30" spans="1:6" ht="45" x14ac:dyDescent="0.25">
      <c r="A30" s="1" t="s">
        <v>47</v>
      </c>
      <c r="B30" s="31">
        <v>456000</v>
      </c>
      <c r="C30" s="31">
        <v>85830</v>
      </c>
      <c r="D30" s="31">
        <f t="shared" si="4"/>
        <v>370170</v>
      </c>
      <c r="E30" s="23">
        <f t="shared" si="5"/>
        <v>18.822368421052634</v>
      </c>
      <c r="F30" s="56" t="s">
        <v>67</v>
      </c>
    </row>
    <row r="31" spans="1:6" ht="75" x14ac:dyDescent="0.25">
      <c r="A31" s="1" t="s">
        <v>48</v>
      </c>
      <c r="B31" s="31">
        <v>23811884</v>
      </c>
      <c r="C31" s="31">
        <v>20939501.989999998</v>
      </c>
      <c r="D31" s="31">
        <f t="shared" si="4"/>
        <v>2872382.0100000016</v>
      </c>
      <c r="E31" s="23">
        <f t="shared" si="5"/>
        <v>87.937191320098819</v>
      </c>
      <c r="F31" s="44" t="s">
        <v>64</v>
      </c>
    </row>
    <row r="32" spans="1:6" ht="75" x14ac:dyDescent="0.25">
      <c r="A32" s="1" t="s">
        <v>49</v>
      </c>
      <c r="B32" s="31">
        <v>408700</v>
      </c>
      <c r="C32" s="31">
        <v>344745.58</v>
      </c>
      <c r="D32" s="31">
        <f t="shared" si="4"/>
        <v>63954.419999999984</v>
      </c>
      <c r="E32" s="23">
        <f t="shared" si="5"/>
        <v>84.351744555908979</v>
      </c>
      <c r="F32" s="45" t="s">
        <v>65</v>
      </c>
    </row>
    <row r="33" spans="1:7" ht="75" x14ac:dyDescent="0.25">
      <c r="A33" s="2" t="s">
        <v>50</v>
      </c>
      <c r="B33" s="32">
        <v>14800</v>
      </c>
      <c r="C33" s="32">
        <v>0</v>
      </c>
      <c r="D33" s="31">
        <f t="shared" si="4"/>
        <v>14800</v>
      </c>
      <c r="E33" s="23">
        <f t="shared" si="5"/>
        <v>0</v>
      </c>
      <c r="F33" s="56" t="s">
        <v>90</v>
      </c>
    </row>
    <row r="34" spans="1:7" s="11" customFormat="1" ht="20.25" customHeight="1" x14ac:dyDescent="0.2">
      <c r="A34" s="61" t="s">
        <v>10</v>
      </c>
      <c r="B34" s="61"/>
      <c r="C34" s="61"/>
      <c r="D34" s="61"/>
      <c r="E34" s="61"/>
      <c r="F34" s="62"/>
    </row>
    <row r="35" spans="1:7" ht="135" x14ac:dyDescent="0.25">
      <c r="A35" s="46" t="s">
        <v>22</v>
      </c>
      <c r="B35" s="51">
        <v>7123145</v>
      </c>
      <c r="C35" s="51">
        <v>5875034.0700000003</v>
      </c>
      <c r="D35" s="51">
        <f>B35-C35</f>
        <v>1248110.9299999997</v>
      </c>
      <c r="E35" s="52">
        <f>C35/B35*100</f>
        <v>82.478091769857272</v>
      </c>
      <c r="F35" s="46" t="s">
        <v>100</v>
      </c>
      <c r="G35" s="3" t="s">
        <v>66</v>
      </c>
    </row>
    <row r="36" spans="1:7" s="7" customFormat="1" ht="195.75" customHeight="1" x14ac:dyDescent="0.25">
      <c r="A36" s="46" t="s">
        <v>23</v>
      </c>
      <c r="B36" s="51">
        <v>105586452.51000001</v>
      </c>
      <c r="C36" s="51">
        <v>102353356.78</v>
      </c>
      <c r="D36" s="51">
        <f t="shared" ref="D36:D38" si="6">B36-C36</f>
        <v>3233095.7300000042</v>
      </c>
      <c r="E36" s="52">
        <f t="shared" ref="E36:E38" si="7">C36/B36*100</f>
        <v>96.937963485709687</v>
      </c>
      <c r="F36" s="69" t="s">
        <v>91</v>
      </c>
    </row>
    <row r="37" spans="1:7" s="7" customFormat="1" ht="111.75" customHeight="1" x14ac:dyDescent="0.25">
      <c r="A37" s="36" t="s">
        <v>24</v>
      </c>
      <c r="B37" s="49">
        <v>49872598</v>
      </c>
      <c r="C37" s="49">
        <v>45379924.140000001</v>
      </c>
      <c r="D37" s="51">
        <f t="shared" si="6"/>
        <v>4492673.8599999994</v>
      </c>
      <c r="E37" s="52">
        <f t="shared" si="7"/>
        <v>90.991698768129154</v>
      </c>
      <c r="F37" s="70"/>
    </row>
    <row r="38" spans="1:7" s="7" customFormat="1" ht="67.5" customHeight="1" x14ac:dyDescent="0.25">
      <c r="A38" s="36" t="s">
        <v>51</v>
      </c>
      <c r="B38" s="49">
        <v>135700</v>
      </c>
      <c r="C38" s="49">
        <v>0</v>
      </c>
      <c r="D38" s="51">
        <f t="shared" si="6"/>
        <v>135700</v>
      </c>
      <c r="E38" s="52">
        <f t="shared" si="7"/>
        <v>0</v>
      </c>
      <c r="F38" s="46" t="s">
        <v>68</v>
      </c>
    </row>
    <row r="39" spans="1:7" s="5" customFormat="1" ht="14.25" x14ac:dyDescent="0.2">
      <c r="A39" s="61" t="s">
        <v>6</v>
      </c>
      <c r="B39" s="61"/>
      <c r="C39" s="61"/>
      <c r="D39" s="61"/>
      <c r="E39" s="61"/>
      <c r="F39" s="62"/>
    </row>
    <row r="40" spans="1:7" ht="75" x14ac:dyDescent="0.25">
      <c r="A40" s="15" t="s">
        <v>25</v>
      </c>
      <c r="B40" s="29">
        <v>6572614.5</v>
      </c>
      <c r="C40" s="29">
        <v>2496745.63</v>
      </c>
      <c r="D40" s="29">
        <f>B40-C40</f>
        <v>4075868.87</v>
      </c>
      <c r="E40" s="30">
        <f>C40/B40*100</f>
        <v>37.987099806325169</v>
      </c>
      <c r="F40" s="42" t="s">
        <v>69</v>
      </c>
    </row>
    <row r="41" spans="1:7" ht="128.25" customHeight="1" x14ac:dyDescent="0.25">
      <c r="A41" s="15" t="s">
        <v>21</v>
      </c>
      <c r="B41" s="29">
        <v>2296410</v>
      </c>
      <c r="C41" s="29">
        <v>1677340.94</v>
      </c>
      <c r="D41" s="29">
        <f t="shared" ref="D41:D43" si="8">B41-C41</f>
        <v>619069.06000000006</v>
      </c>
      <c r="E41" s="30">
        <f t="shared" ref="E41:E43" si="9">C41/B41*100</f>
        <v>73.041875797440355</v>
      </c>
      <c r="F41" s="42" t="s">
        <v>101</v>
      </c>
    </row>
    <row r="42" spans="1:7" ht="405" x14ac:dyDescent="0.25">
      <c r="A42" s="2" t="s">
        <v>52</v>
      </c>
      <c r="B42" s="24">
        <v>204661508</v>
      </c>
      <c r="C42" s="24">
        <v>180319919.80000001</v>
      </c>
      <c r="D42" s="29">
        <f t="shared" si="8"/>
        <v>24341588.199999988</v>
      </c>
      <c r="E42" s="30">
        <f t="shared" si="9"/>
        <v>88.106416082891371</v>
      </c>
      <c r="F42" s="42" t="s">
        <v>102</v>
      </c>
    </row>
    <row r="43" spans="1:7" ht="75" x14ac:dyDescent="0.25">
      <c r="A43" s="16" t="s">
        <v>53</v>
      </c>
      <c r="B43" s="33">
        <v>864900</v>
      </c>
      <c r="C43" s="33">
        <v>0</v>
      </c>
      <c r="D43" s="29">
        <f t="shared" si="8"/>
        <v>864900</v>
      </c>
      <c r="E43" s="30">
        <f t="shared" si="9"/>
        <v>0</v>
      </c>
      <c r="F43" s="42" t="s">
        <v>70</v>
      </c>
    </row>
    <row r="44" spans="1:7" s="5" customFormat="1" ht="18" customHeight="1" x14ac:dyDescent="0.2">
      <c r="A44" s="61" t="s">
        <v>8</v>
      </c>
      <c r="B44" s="61"/>
      <c r="C44" s="61"/>
      <c r="D44" s="61"/>
      <c r="E44" s="61"/>
      <c r="F44" s="62"/>
    </row>
    <row r="45" spans="1:7" ht="75" x14ac:dyDescent="0.25">
      <c r="A45" s="1" t="s">
        <v>54</v>
      </c>
      <c r="B45" s="31">
        <v>27730460</v>
      </c>
      <c r="C45" s="31">
        <v>0</v>
      </c>
      <c r="D45" s="29">
        <f>B45-C45</f>
        <v>27730460</v>
      </c>
      <c r="E45" s="30">
        <f>C45/B45*100</f>
        <v>0</v>
      </c>
      <c r="F45" s="55" t="s">
        <v>78</v>
      </c>
    </row>
    <row r="46" spans="1:7" ht="60" x14ac:dyDescent="0.25">
      <c r="A46" s="2" t="s">
        <v>26</v>
      </c>
      <c r="B46" s="31">
        <v>18941188</v>
      </c>
      <c r="C46" s="31">
        <v>16833254.57</v>
      </c>
      <c r="D46" s="29">
        <f t="shared" ref="D46:D48" si="10">B46-C46</f>
        <v>2107933.4299999997</v>
      </c>
      <c r="E46" s="30">
        <f t="shared" ref="E46:E48" si="11">C46/B46*100</f>
        <v>88.871165684010961</v>
      </c>
      <c r="F46" s="63" t="s">
        <v>59</v>
      </c>
    </row>
    <row r="47" spans="1:7" ht="60" x14ac:dyDescent="0.25">
      <c r="A47" s="1" t="s">
        <v>27</v>
      </c>
      <c r="B47" s="31">
        <v>12723405</v>
      </c>
      <c r="C47" s="31">
        <v>8729967.0399999991</v>
      </c>
      <c r="D47" s="29">
        <f t="shared" si="10"/>
        <v>3993437.9600000009</v>
      </c>
      <c r="E47" s="30">
        <f t="shared" si="11"/>
        <v>68.613449308577373</v>
      </c>
      <c r="F47" s="64"/>
    </row>
    <row r="48" spans="1:7" ht="105" x14ac:dyDescent="0.25">
      <c r="A48" s="1" t="s">
        <v>28</v>
      </c>
      <c r="B48" s="31">
        <v>100000</v>
      </c>
      <c r="C48" s="31">
        <v>19510.09</v>
      </c>
      <c r="D48" s="29">
        <f t="shared" si="10"/>
        <v>80489.91</v>
      </c>
      <c r="E48" s="30">
        <f t="shared" si="11"/>
        <v>19.510089999999998</v>
      </c>
      <c r="F48" s="53" t="s">
        <v>79</v>
      </c>
    </row>
    <row r="49" spans="1:6" s="13" customFormat="1" ht="18.75" customHeight="1" x14ac:dyDescent="0.25">
      <c r="A49" s="61" t="s">
        <v>7</v>
      </c>
      <c r="B49" s="61"/>
      <c r="C49" s="61"/>
      <c r="D49" s="61"/>
      <c r="E49" s="61"/>
      <c r="F49" s="62"/>
    </row>
    <row r="50" spans="1:6" s="18" customFormat="1" ht="75" x14ac:dyDescent="0.25">
      <c r="A50" s="17" t="s">
        <v>55</v>
      </c>
      <c r="B50" s="29">
        <v>2370470</v>
      </c>
      <c r="C50" s="29">
        <v>1910000</v>
      </c>
      <c r="D50" s="29">
        <f>B50-C50</f>
        <v>460470</v>
      </c>
      <c r="E50" s="30">
        <f>C50/B50*100</f>
        <v>80.574738343029011</v>
      </c>
      <c r="F50" s="57" t="s">
        <v>92</v>
      </c>
    </row>
    <row r="51" spans="1:6" s="19" customFormat="1" ht="105" x14ac:dyDescent="0.25">
      <c r="A51" s="25" t="s">
        <v>56</v>
      </c>
      <c r="B51" s="34">
        <v>19232748</v>
      </c>
      <c r="C51" s="34">
        <v>0</v>
      </c>
      <c r="D51" s="29">
        <f t="shared" ref="D51:D58" si="12">B51-C51</f>
        <v>19232748</v>
      </c>
      <c r="E51" s="30">
        <f t="shared" ref="E51:E58" si="13">C51/B51*100</f>
        <v>0</v>
      </c>
      <c r="F51" s="55" t="s">
        <v>93</v>
      </c>
    </row>
    <row r="52" spans="1:6" s="20" customFormat="1" ht="90" x14ac:dyDescent="0.25">
      <c r="A52" s="25" t="s">
        <v>29</v>
      </c>
      <c r="B52" s="34">
        <v>14986184</v>
      </c>
      <c r="C52" s="34">
        <v>12514838.619999999</v>
      </c>
      <c r="D52" s="29">
        <f t="shared" si="12"/>
        <v>2471345.3800000008</v>
      </c>
      <c r="E52" s="30">
        <f t="shared" si="13"/>
        <v>83.509174984105357</v>
      </c>
      <c r="F52" s="57" t="s">
        <v>94</v>
      </c>
    </row>
    <row r="53" spans="1:6" s="20" customFormat="1" ht="108" customHeight="1" x14ac:dyDescent="0.25">
      <c r="A53" s="25" t="s">
        <v>30</v>
      </c>
      <c r="B53" s="34">
        <v>9658684</v>
      </c>
      <c r="C53" s="34">
        <v>3129507.26</v>
      </c>
      <c r="D53" s="29">
        <f t="shared" si="12"/>
        <v>6529176.7400000002</v>
      </c>
      <c r="E53" s="30">
        <f t="shared" si="13"/>
        <v>32.400969531667045</v>
      </c>
      <c r="F53" s="58" t="s">
        <v>80</v>
      </c>
    </row>
    <row r="54" spans="1:6" s="20" customFormat="1" ht="165" x14ac:dyDescent="0.25">
      <c r="A54" s="25" t="s">
        <v>31</v>
      </c>
      <c r="B54" s="34">
        <v>118668151</v>
      </c>
      <c r="C54" s="34">
        <v>60769358.090000004</v>
      </c>
      <c r="D54" s="29">
        <f t="shared" si="12"/>
        <v>57898792.909999996</v>
      </c>
      <c r="E54" s="30">
        <f t="shared" si="13"/>
        <v>51.209492671711054</v>
      </c>
      <c r="F54" s="59" t="s">
        <v>96</v>
      </c>
    </row>
    <row r="55" spans="1:6" s="20" customFormat="1" ht="150" x14ac:dyDescent="0.25">
      <c r="A55" s="25" t="s">
        <v>32</v>
      </c>
      <c r="B55" s="34">
        <v>51687202</v>
      </c>
      <c r="C55" s="34">
        <v>33676458.859999999</v>
      </c>
      <c r="D55" s="29">
        <f t="shared" si="12"/>
        <v>18010743.140000001</v>
      </c>
      <c r="E55" s="30">
        <f t="shared" si="13"/>
        <v>65.154346834251157</v>
      </c>
      <c r="F55" s="60" t="s">
        <v>97</v>
      </c>
    </row>
    <row r="56" spans="1:6" s="19" customFormat="1" ht="90" x14ac:dyDescent="0.25">
      <c r="A56" s="25" t="s">
        <v>33</v>
      </c>
      <c r="B56" s="34">
        <v>80159808</v>
      </c>
      <c r="C56" s="34">
        <v>63207457.090000004</v>
      </c>
      <c r="D56" s="29">
        <f t="shared" si="12"/>
        <v>16952350.909999996</v>
      </c>
      <c r="E56" s="30">
        <f t="shared" si="13"/>
        <v>78.851806992851081</v>
      </c>
      <c r="F56" s="55" t="s">
        <v>81</v>
      </c>
    </row>
    <row r="57" spans="1:6" s="19" customFormat="1" ht="165" x14ac:dyDescent="0.25">
      <c r="A57" s="25" t="s">
        <v>57</v>
      </c>
      <c r="B57" s="34">
        <v>15102620</v>
      </c>
      <c r="C57" s="34">
        <v>0</v>
      </c>
      <c r="D57" s="29">
        <f t="shared" si="12"/>
        <v>15102620</v>
      </c>
      <c r="E57" s="30">
        <f t="shared" si="13"/>
        <v>0</v>
      </c>
      <c r="F57" s="55" t="s">
        <v>98</v>
      </c>
    </row>
    <row r="58" spans="1:6" s="19" customFormat="1" ht="60" x14ac:dyDescent="0.25">
      <c r="A58" s="25" t="s">
        <v>58</v>
      </c>
      <c r="B58" s="34">
        <v>8587430</v>
      </c>
      <c r="C58" s="34">
        <v>7147635.0599999996</v>
      </c>
      <c r="D58" s="29">
        <f t="shared" si="12"/>
        <v>1439794.9400000004</v>
      </c>
      <c r="E58" s="30">
        <f t="shared" si="13"/>
        <v>83.233692268816156</v>
      </c>
      <c r="F58" s="55" t="s">
        <v>95</v>
      </c>
    </row>
  </sheetData>
  <mergeCells count="12">
    <mergeCell ref="A16:F16"/>
    <mergeCell ref="A1:F1"/>
    <mergeCell ref="A3:F3"/>
    <mergeCell ref="A7:F7"/>
    <mergeCell ref="A44:F44"/>
    <mergeCell ref="F36:F37"/>
    <mergeCell ref="A49:F49"/>
    <mergeCell ref="A18:F18"/>
    <mergeCell ref="A25:F25"/>
    <mergeCell ref="A34:F34"/>
    <mergeCell ref="A39:F39"/>
    <mergeCell ref="F46:F47"/>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6" manualBreakCount="6">
    <brk id="15" max="5" man="1"/>
    <brk id="24" max="5" man="1"/>
    <brk id="33" max="5" man="1"/>
    <brk id="38" max="5" man="1"/>
    <brk id="43" max="5" man="1"/>
    <brk id="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2025-05-29T05:03:22Z</dcterms:modified>
</cp:coreProperties>
</file>