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3.9\общие папки\OCЭПП\ЛЮДМИЛА\ОСВОЕНИЕ ПРОГРАММ\2026\01.09.2026\"/>
    </mc:Choice>
  </mc:AlternateContent>
  <bookViews>
    <workbookView xWindow="0" yWindow="0" windowWidth="26220" windowHeight="8940"/>
  </bookViews>
  <sheets>
    <sheet name="2025" sheetId="1" r:id="rId1"/>
  </sheets>
  <definedNames>
    <definedName name="_xlnm._FilterDatabase" localSheetId="0" hidden="1">'2025'!$A$4:$K$4</definedName>
    <definedName name="_xlnm.Print_Area" localSheetId="0">'2025'!$A$1:$I$14</definedName>
  </definedNames>
  <calcPr calcId="162913" iterateDelta="1E-4"/>
</workbook>
</file>

<file path=xl/calcChain.xml><?xml version="1.0" encoding="utf-8"?>
<calcChain xmlns="http://schemas.openxmlformats.org/spreadsheetml/2006/main">
  <c r="F7" i="1" l="1"/>
  <c r="F8" i="1"/>
  <c r="F13" i="1"/>
  <c r="F14" i="1"/>
  <c r="H9" i="1" l="1"/>
  <c r="H6" i="1"/>
  <c r="H10" i="1"/>
  <c r="H11" i="1"/>
  <c r="H12" i="1"/>
  <c r="F6" i="1" l="1"/>
  <c r="F9" i="1"/>
  <c r="F10" i="1"/>
  <c r="F11" i="1"/>
  <c r="F12" i="1"/>
  <c r="C5" i="1" l="1"/>
  <c r="G14" i="1" l="1"/>
  <c r="G13" i="1"/>
  <c r="G12" i="1"/>
  <c r="G11" i="1"/>
  <c r="G10" i="1"/>
  <c r="G9" i="1"/>
  <c r="G8" i="1"/>
  <c r="G7" i="1"/>
  <c r="G6" i="1"/>
  <c r="E5" i="1"/>
  <c r="D5" i="1"/>
  <c r="F5" i="1" l="1"/>
  <c r="H5" i="1"/>
  <c r="G5" i="1"/>
</calcChain>
</file>

<file path=xl/sharedStrings.xml><?xml version="1.0" encoding="utf-8"?>
<sst xmlns="http://schemas.openxmlformats.org/spreadsheetml/2006/main" count="29" uniqueCount="22">
  <si>
    <t>в рублях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</si>
  <si>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</si>
  <si>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</si>
  <si>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</si>
  <si>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Обеспечение деятельности органов местного самоуправления города Нефтеюганска</t>
  </si>
  <si>
    <t>ДГиЗО</t>
  </si>
  <si>
    <t>ДДА</t>
  </si>
  <si>
    <t>Выполнение других обязательств муниципального образования</t>
  </si>
  <si>
    <t>Обеспечение функций казенного учреждения</t>
  </si>
  <si>
    <t>"Социально-экономическое развитие города Нефтеюганска"</t>
  </si>
  <si>
    <t>Популяризация предпринимательства</t>
  </si>
  <si>
    <t>Финансовая поддержка субъектов малого и среднего предпринимательства, имеющих статус "социальное предприятие"</t>
  </si>
  <si>
    <t>Проведение работ по оценке и формированию земельных участков в целях эффективного управления земельными ресурсами</t>
  </si>
  <si>
    <t>Реализация переданных государственных полномочий на осуществление деятельности по содержанию штатных единиц органов местного самоуправления</t>
  </si>
  <si>
    <t>Осуществление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</si>
  <si>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Развитие сельскохозяйственного производства, рыбохозяйственного комплекса и деятельности по заготовке и переработке дикоросов</t>
  </si>
  <si>
    <t>План на 2026 год</t>
  </si>
  <si>
    <t>% исполнения к плану                             на 2026 год</t>
  </si>
  <si>
    <t>Неосвоено за 1 квартал 2026 года</t>
  </si>
  <si>
    <t>План на 9 месяцев 2026 года</t>
  </si>
  <si>
    <t>% исполнения к плану на 9 месяцев 2026 года</t>
  </si>
  <si>
    <t>Исполнение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</si>
</sst>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4"/>
  <sheetViews>
    <sheetView tabSelected="1" zoomScale="120" zoomScaleNormal="120" zoomScaleSheetLayoutView="100" workbookViewId="0">
      <pane ySplit="4" topLeftCell="A5" activePane="bottomLeft" state="frozen"/>
      <selection activeCell="B76" sqref="B76:B77"/>
      <selection pane="bottomLeft" activeCell="M8" sqref="M8"/>
    </sheetView>
  </sheetViews>
  <sheetFormatPr defaultColWidth="9.140625" defaultRowHeight="15.75" x14ac:dyDescent="0.25"/>
  <cols>
    <col min="1" max="1" width="65.7109375" style="2" customWidth="1"/>
    <col min="2" max="2" width="10.140625" style="3" customWidth="1"/>
    <col min="3" max="3" width="19.85546875" style="2" hidden="1" customWidth="1"/>
    <col min="4" max="4" width="19.28515625" style="2" customWidth="1"/>
    <col min="5" max="5" width="18.85546875" style="2" customWidth="1"/>
    <col min="6" max="6" width="12.7109375" style="2" hidden="1" customWidth="1"/>
    <col min="7" max="7" width="13.140625" style="2" customWidth="1"/>
    <col min="8" max="8" width="15.85546875" style="2" hidden="1" customWidth="1"/>
    <col min="9" max="9" width="52.140625" style="2" hidden="1" customWidth="1"/>
    <col min="10" max="10" width="14.85546875" style="2" customWidth="1"/>
    <col min="11" max="11" width="13.42578125" style="2" customWidth="1"/>
    <col min="12" max="16384" width="9.140625" style="2"/>
  </cols>
  <sheetData>
    <row r="1" spans="1:9" hidden="1" x14ac:dyDescent="0.25"/>
    <row r="2" spans="1:9" ht="37.5" customHeight="1" x14ac:dyDescent="0.25">
      <c r="A2" s="21"/>
      <c r="B2" s="21"/>
      <c r="C2" s="21"/>
      <c r="D2" s="21"/>
      <c r="E2" s="21"/>
      <c r="F2" s="21"/>
      <c r="G2" s="21"/>
      <c r="H2" s="17"/>
    </row>
    <row r="3" spans="1:9" x14ac:dyDescent="0.25">
      <c r="G3" s="4"/>
      <c r="H3" s="4" t="s">
        <v>0</v>
      </c>
    </row>
    <row r="4" spans="1:9" ht="50.25" customHeight="1" x14ac:dyDescent="0.25">
      <c r="A4" s="5" t="s">
        <v>1</v>
      </c>
      <c r="B4" s="5" t="s">
        <v>2</v>
      </c>
      <c r="C4" s="6" t="s">
        <v>19</v>
      </c>
      <c r="D4" s="6" t="s">
        <v>16</v>
      </c>
      <c r="E4" s="6" t="s">
        <v>21</v>
      </c>
      <c r="F4" s="6" t="s">
        <v>20</v>
      </c>
      <c r="G4" s="6" t="s">
        <v>17</v>
      </c>
      <c r="H4" s="16" t="s">
        <v>18</v>
      </c>
      <c r="I4" s="7" t="s">
        <v>3</v>
      </c>
    </row>
    <row r="5" spans="1:9" s="11" customFormat="1" x14ac:dyDescent="0.25">
      <c r="A5" s="19" t="s">
        <v>9</v>
      </c>
      <c r="B5" s="20"/>
      <c r="C5" s="8">
        <f>SUM(C6:C14)</f>
        <v>422879054</v>
      </c>
      <c r="D5" s="8">
        <f>SUM(D6:D14)</f>
        <v>583858871</v>
      </c>
      <c r="E5" s="8">
        <f>SUM(E6:E14)</f>
        <v>325941242.26999998</v>
      </c>
      <c r="F5" s="8">
        <f>E5/C5*100</f>
        <v>77.076705310166531</v>
      </c>
      <c r="G5" s="9">
        <f t="shared" ref="G5:G14" si="0">E5/D5*100</f>
        <v>55.825347264441916</v>
      </c>
      <c r="H5" s="9">
        <f>C5-E5</f>
        <v>96937811.730000019</v>
      </c>
      <c r="I5" s="10"/>
    </row>
    <row r="6" spans="1:9" ht="31.5" x14ac:dyDescent="0.25">
      <c r="A6" s="18" t="s">
        <v>4</v>
      </c>
      <c r="B6" s="12" t="s">
        <v>6</v>
      </c>
      <c r="C6" s="13">
        <v>273671098</v>
      </c>
      <c r="D6" s="13">
        <v>365254943</v>
      </c>
      <c r="E6" s="13">
        <v>202747390.63999999</v>
      </c>
      <c r="F6" s="13">
        <f>E6/C6*100</f>
        <v>74.084326814810382</v>
      </c>
      <c r="G6" s="14">
        <f t="shared" si="0"/>
        <v>55.508459098389253</v>
      </c>
      <c r="H6" s="14">
        <f>C6-E6</f>
        <v>70923707.360000014</v>
      </c>
      <c r="I6" s="1"/>
    </row>
    <row r="7" spans="1:9" x14ac:dyDescent="0.25">
      <c r="A7" s="18" t="s">
        <v>10</v>
      </c>
      <c r="B7" s="12" t="s">
        <v>6</v>
      </c>
      <c r="C7" s="13">
        <v>167234</v>
      </c>
      <c r="D7" s="13">
        <v>167234</v>
      </c>
      <c r="E7" s="13">
        <v>82500</v>
      </c>
      <c r="F7" s="13">
        <f t="shared" ref="F7:F8" si="1">E7/C7*100</f>
        <v>49.33207362139278</v>
      </c>
      <c r="G7" s="14">
        <f t="shared" si="0"/>
        <v>49.33207362139278</v>
      </c>
      <c r="H7" s="14"/>
      <c r="I7" s="1"/>
    </row>
    <row r="8" spans="1:9" ht="35.25" customHeight="1" x14ac:dyDescent="0.25">
      <c r="A8" s="18" t="s">
        <v>11</v>
      </c>
      <c r="B8" s="12" t="s">
        <v>6</v>
      </c>
      <c r="C8" s="13">
        <v>600000</v>
      </c>
      <c r="D8" s="13">
        <v>3691000</v>
      </c>
      <c r="E8" s="13">
        <v>1963547.51</v>
      </c>
      <c r="F8" s="13">
        <f t="shared" si="1"/>
        <v>327.25791833333335</v>
      </c>
      <c r="G8" s="14">
        <f t="shared" si="0"/>
        <v>53.198252777025203</v>
      </c>
      <c r="H8" s="14"/>
      <c r="I8" s="1"/>
    </row>
    <row r="9" spans="1:9" ht="19.5" customHeight="1" x14ac:dyDescent="0.25">
      <c r="A9" s="18" t="s">
        <v>7</v>
      </c>
      <c r="B9" s="12" t="s">
        <v>6</v>
      </c>
      <c r="C9" s="13">
        <v>1128400</v>
      </c>
      <c r="D9" s="13">
        <v>1924500</v>
      </c>
      <c r="E9" s="13">
        <v>1089620.5</v>
      </c>
      <c r="F9" s="13">
        <f>E9/C9*100</f>
        <v>96.563319744771363</v>
      </c>
      <c r="G9" s="14">
        <f t="shared" si="0"/>
        <v>56.61836840737854</v>
      </c>
      <c r="H9" s="14">
        <f>C9-E9</f>
        <v>38779.5</v>
      </c>
      <c r="I9" s="1"/>
    </row>
    <row r="10" spans="1:9" x14ac:dyDescent="0.25">
      <c r="A10" s="18" t="s">
        <v>8</v>
      </c>
      <c r="B10" s="12" t="s">
        <v>6</v>
      </c>
      <c r="C10" s="13">
        <v>115018892</v>
      </c>
      <c r="D10" s="13">
        <v>166716400</v>
      </c>
      <c r="E10" s="13">
        <v>93873753.870000005</v>
      </c>
      <c r="F10" s="13">
        <f>E10/C10*100</f>
        <v>81.615943466052528</v>
      </c>
      <c r="G10" s="14">
        <f t="shared" si="0"/>
        <v>56.307450178866624</v>
      </c>
      <c r="H10" s="14">
        <f>C10-E10</f>
        <v>21145138.129999995</v>
      </c>
      <c r="I10" s="1"/>
    </row>
    <row r="11" spans="1:9" ht="35.25" customHeight="1" x14ac:dyDescent="0.25">
      <c r="A11" s="15" t="s">
        <v>12</v>
      </c>
      <c r="B11" s="12" t="s">
        <v>5</v>
      </c>
      <c r="C11" s="13">
        <v>170942</v>
      </c>
      <c r="D11" s="13">
        <v>1052614</v>
      </c>
      <c r="E11" s="13">
        <v>64027.01</v>
      </c>
      <c r="F11" s="13">
        <f>E11/C11*100</f>
        <v>37.455400077219174</v>
      </c>
      <c r="G11" s="14">
        <f t="shared" si="0"/>
        <v>6.0826675305477602</v>
      </c>
      <c r="H11" s="14">
        <f>C11-E11</f>
        <v>106914.98999999999</v>
      </c>
      <c r="I11" s="1"/>
    </row>
    <row r="12" spans="1:9" ht="47.25" x14ac:dyDescent="0.25">
      <c r="A12" s="15" t="s">
        <v>13</v>
      </c>
      <c r="B12" s="12" t="s">
        <v>6</v>
      </c>
      <c r="C12" s="13">
        <v>32050488</v>
      </c>
      <c r="D12" s="13">
        <v>44953080</v>
      </c>
      <c r="E12" s="13">
        <v>26079002.739999998</v>
      </c>
      <c r="F12" s="13">
        <f>E12/C12*100</f>
        <v>81.368504404675519</v>
      </c>
      <c r="G12" s="14">
        <f t="shared" si="0"/>
        <v>58.013828507412612</v>
      </c>
      <c r="H12" s="14">
        <f>C12-E12</f>
        <v>5971485.2600000016</v>
      </c>
      <c r="I12" s="1"/>
    </row>
    <row r="13" spans="1:9" ht="51" customHeight="1" x14ac:dyDescent="0.25">
      <c r="A13" s="18" t="s">
        <v>14</v>
      </c>
      <c r="B13" s="12" t="s">
        <v>6</v>
      </c>
      <c r="C13" s="13">
        <v>45000</v>
      </c>
      <c r="D13" s="13">
        <v>72100</v>
      </c>
      <c r="E13" s="13">
        <v>41400</v>
      </c>
      <c r="F13" s="13">
        <f t="shared" ref="F13:F14" si="2">E13/C13*100</f>
        <v>92</v>
      </c>
      <c r="G13" s="14">
        <f t="shared" si="0"/>
        <v>57.420249653259361</v>
      </c>
      <c r="H13" s="14"/>
      <c r="I13" s="1"/>
    </row>
    <row r="14" spans="1:9" ht="50.25" customHeight="1" x14ac:dyDescent="0.25">
      <c r="A14" s="15" t="s">
        <v>15</v>
      </c>
      <c r="B14" s="12" t="s">
        <v>6</v>
      </c>
      <c r="C14" s="13">
        <v>27000</v>
      </c>
      <c r="D14" s="13">
        <v>27000</v>
      </c>
      <c r="E14" s="13">
        <v>0</v>
      </c>
      <c r="F14" s="13">
        <f t="shared" si="2"/>
        <v>0</v>
      </c>
      <c r="G14" s="14">
        <f t="shared" si="0"/>
        <v>0</v>
      </c>
      <c r="H14" s="14"/>
      <c r="I14" s="1"/>
    </row>
  </sheetData>
  <mergeCells count="2">
    <mergeCell ref="A5:B5"/>
    <mergeCell ref="A2:G2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Людмила Владимировна Омельчак</cp:lastModifiedBy>
  <cp:revision>2</cp:revision>
  <cp:lastPrinted>2026-02-03T05:10:12Z</cp:lastPrinted>
  <dcterms:created xsi:type="dcterms:W3CDTF">2018-04-12T12:44:43Z</dcterms:created>
  <dcterms:modified xsi:type="dcterms:W3CDTF">2026-09-09T06:38:05Z</dcterms:modified>
</cp:coreProperties>
</file>