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9F4CD3AB-690C-491C-A834-562A8278102B}" xr6:coauthVersionLast="47" xr6:coauthVersionMax="47" xr10:uidLastSave="{00000000-0000-0000-0000-000000000000}"/>
  <bookViews>
    <workbookView xWindow="75" yWindow="780" windowWidth="15105" windowHeight="13800" xr2:uid="{00000000-000D-0000-FFFF-FFFF00000000}"/>
  </bookViews>
  <sheets>
    <sheet name="2026" sheetId="1" r:id="rId1"/>
  </sheets>
  <definedNames>
    <definedName name="_xlnm._FilterDatabase" localSheetId="0" hidden="1">'2026'!$A$5:$J$17</definedName>
    <definedName name="_xlnm.Print_Area" localSheetId="0">'2026'!$A$1:$H$17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H11" i="1"/>
  <c r="F6" i="1"/>
  <c r="E6" i="1"/>
  <c r="D6" i="1"/>
  <c r="D17" i="1" s="1"/>
  <c r="G16" i="1"/>
  <c r="H6" i="1" l="1"/>
  <c r="H16" i="1"/>
  <c r="H15" i="1"/>
  <c r="G15" i="1"/>
  <c r="H14" i="1"/>
  <c r="G14" i="1"/>
  <c r="H13" i="1"/>
  <c r="G13" i="1"/>
  <c r="H12" i="1"/>
  <c r="H10" i="1"/>
  <c r="H9" i="1"/>
  <c r="H8" i="1"/>
  <c r="H7" i="1"/>
  <c r="F17" i="1"/>
  <c r="E17" i="1"/>
  <c r="G17" i="1" l="1"/>
  <c r="H17" i="1"/>
</calcChain>
</file>

<file path=xl/sharedStrings.xml><?xml version="1.0" encoding="utf-8"?>
<sst xmlns="http://schemas.openxmlformats.org/spreadsheetml/2006/main" count="40" uniqueCount="33">
  <si>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</si>
  <si>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</si>
  <si>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</si>
  <si>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</si>
  <si>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</si>
  <si>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</si>
  <si>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</si>
  <si>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</si>
  <si>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</si>
  <si>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</si>
  <si>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</si>
  <si>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</si>
  <si>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</si>
  <si>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</si>
  <si>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</si>
  <si>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</si>
  <si>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</si>
  <si>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</si>
  <si>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</si>
  <si>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</si>
  <si>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</si>
  <si>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</si>
  <si>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</si>
  <si>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</si>
  <si>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</si>
  <si>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</si>
  <si>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</si>
  <si>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</si>
  <si>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План на 2026 год</t>
  </si>
  <si>
    <t>% исполнения к плану                             на 2026 год</t>
  </si>
  <si>
    <t>Исполнение на 01.05.2026</t>
  </si>
  <si>
    <t>План на 2 квартал 2026 года</t>
  </si>
  <si>
    <t>% исполнения к плану на 2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</si>
</sst>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G20" sqref="G20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27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28</v>
      </c>
      <c r="E4" s="7" t="s">
        <v>31</v>
      </c>
      <c r="F4" s="7" t="s">
        <v>30</v>
      </c>
      <c r="G4" s="7" t="s">
        <v>32</v>
      </c>
      <c r="H4" s="7" t="s">
        <v>29</v>
      </c>
    </row>
    <row r="5" spans="1:10" x14ac:dyDescent="0.25">
      <c r="A5" s="8" t="s">
        <v>4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9</v>
      </c>
      <c r="B6" s="24" t="s">
        <v>10</v>
      </c>
      <c r="C6" s="25"/>
      <c r="D6" s="12">
        <f>SUM(D7:D16)</f>
        <v>2570059941.5500002</v>
      </c>
      <c r="E6" s="12">
        <f>SUM(E7:E16)</f>
        <v>1479065424.55</v>
      </c>
      <c r="F6" s="12">
        <f>SUM(F7:F16)</f>
        <v>440481698.17000002</v>
      </c>
      <c r="G6" s="13">
        <f>F6/D6*100</f>
        <v>17.138965945842727</v>
      </c>
      <c r="H6" s="13">
        <f>F6/E6*100</f>
        <v>29.781082760690918</v>
      </c>
    </row>
    <row r="7" spans="1:10" x14ac:dyDescent="0.25">
      <c r="A7" s="8" t="s">
        <v>11</v>
      </c>
      <c r="B7" s="22" t="s">
        <v>12</v>
      </c>
      <c r="C7" s="15" t="s">
        <v>13</v>
      </c>
      <c r="D7" s="16">
        <v>1965369</v>
      </c>
      <c r="E7" s="16">
        <v>1965369</v>
      </c>
      <c r="F7" s="16">
        <v>0</v>
      </c>
      <c r="G7" s="17">
        <f>F7/D7*100</f>
        <v>0</v>
      </c>
      <c r="H7" s="17">
        <f>F7/E7*100</f>
        <v>0</v>
      </c>
    </row>
    <row r="8" spans="1:10" ht="31.5" x14ac:dyDescent="0.25">
      <c r="A8" s="8" t="s">
        <v>14</v>
      </c>
      <c r="B8" s="19" t="s">
        <v>6</v>
      </c>
      <c r="C8" s="15" t="s">
        <v>13</v>
      </c>
      <c r="D8" s="16">
        <v>28662814</v>
      </c>
      <c r="E8" s="16">
        <v>13686300</v>
      </c>
      <c r="F8" s="16">
        <v>7869658.6399999997</v>
      </c>
      <c r="G8" s="17">
        <f>F8/D8*100</f>
        <v>27.455987538418242</v>
      </c>
      <c r="H8" s="17">
        <f t="shared" ref="H8:H16" si="0">F8/E8*100</f>
        <v>57.50026405968012</v>
      </c>
      <c r="I8" s="18"/>
      <c r="J8" s="18"/>
    </row>
    <row r="9" spans="1:10" x14ac:dyDescent="0.25">
      <c r="A9" s="26" t="s">
        <v>15</v>
      </c>
      <c r="B9" s="28" t="s">
        <v>16</v>
      </c>
      <c r="C9" s="15" t="s">
        <v>13</v>
      </c>
      <c r="D9" s="16">
        <v>8609753</v>
      </c>
      <c r="E9" s="16">
        <v>5378469</v>
      </c>
      <c r="F9" s="16">
        <v>3806878.7</v>
      </c>
      <c r="G9" s="17">
        <f>F9/D9*100</f>
        <v>44.215887494101167</v>
      </c>
      <c r="H9" s="17">
        <f t="shared" si="0"/>
        <v>70.779969169665208</v>
      </c>
      <c r="I9" s="18"/>
    </row>
    <row r="10" spans="1:10" x14ac:dyDescent="0.25">
      <c r="A10" s="31"/>
      <c r="B10" s="32"/>
      <c r="C10" s="15" t="s">
        <v>5</v>
      </c>
      <c r="D10" s="16">
        <v>299170</v>
      </c>
      <c r="E10" s="16">
        <v>191670</v>
      </c>
      <c r="F10" s="16">
        <v>153170</v>
      </c>
      <c r="G10" s="17">
        <f>F10/D10*100</f>
        <v>51.198315339104859</v>
      </c>
      <c r="H10" s="17">
        <f t="shared" si="0"/>
        <v>79.913392810559813</v>
      </c>
    </row>
    <row r="11" spans="1:10" x14ac:dyDescent="0.25">
      <c r="A11" s="27"/>
      <c r="B11" s="29"/>
      <c r="C11" s="15" t="s">
        <v>8</v>
      </c>
      <c r="D11" s="16">
        <v>759494</v>
      </c>
      <c r="E11" s="16">
        <v>759494</v>
      </c>
      <c r="F11" s="16">
        <v>692521.83</v>
      </c>
      <c r="G11" s="17">
        <f>F11/D11*100</f>
        <v>91.182001437799372</v>
      </c>
      <c r="H11" s="17">
        <f t="shared" si="0"/>
        <v>91.182001437799372</v>
      </c>
    </row>
    <row r="12" spans="1:10" ht="31.5" x14ac:dyDescent="0.25">
      <c r="A12" s="8" t="s">
        <v>17</v>
      </c>
      <c r="B12" s="19" t="s">
        <v>18</v>
      </c>
      <c r="C12" s="15" t="s">
        <v>13</v>
      </c>
      <c r="D12" s="16">
        <v>1070208400</v>
      </c>
      <c r="E12" s="16">
        <v>546176646</v>
      </c>
      <c r="F12" s="16">
        <v>307769932.44999999</v>
      </c>
      <c r="G12" s="17">
        <f>F12/D12*100</f>
        <v>28.757944008849119</v>
      </c>
      <c r="H12" s="17">
        <f t="shared" si="0"/>
        <v>56.349888759249509</v>
      </c>
      <c r="I12" s="18"/>
    </row>
    <row r="13" spans="1:10" collapsed="1" x14ac:dyDescent="0.25">
      <c r="A13" s="8" t="s">
        <v>19</v>
      </c>
      <c r="B13" s="22" t="s">
        <v>7</v>
      </c>
      <c r="C13" s="15" t="s">
        <v>13</v>
      </c>
      <c r="D13" s="16">
        <v>5366557</v>
      </c>
      <c r="E13" s="16">
        <v>1280470</v>
      </c>
      <c r="F13" s="16">
        <v>0</v>
      </c>
      <c r="G13" s="17">
        <f t="shared" ref="G7:G16" si="1">F13/D13*100</f>
        <v>0</v>
      </c>
      <c r="H13" s="17">
        <f t="shared" si="0"/>
        <v>0</v>
      </c>
      <c r="I13" s="18"/>
    </row>
    <row r="14" spans="1:10" ht="31.5" x14ac:dyDescent="0.25">
      <c r="A14" s="8" t="s">
        <v>20</v>
      </c>
      <c r="B14" s="22" t="s">
        <v>21</v>
      </c>
      <c r="C14" s="15" t="s">
        <v>8</v>
      </c>
      <c r="D14" s="16">
        <v>7700000</v>
      </c>
      <c r="E14" s="16">
        <v>0</v>
      </c>
      <c r="F14" s="16">
        <v>0</v>
      </c>
      <c r="G14" s="17">
        <f t="shared" si="1"/>
        <v>0</v>
      </c>
      <c r="H14" s="17" t="e">
        <f t="shared" si="0"/>
        <v>#DIV/0!</v>
      </c>
    </row>
    <row r="15" spans="1:10" ht="31.5" x14ac:dyDescent="0.25">
      <c r="A15" s="8" t="s">
        <v>22</v>
      </c>
      <c r="B15" s="22" t="s">
        <v>23</v>
      </c>
      <c r="C15" s="15" t="s">
        <v>13</v>
      </c>
      <c r="D15" s="16">
        <v>864900</v>
      </c>
      <c r="E15" s="16">
        <v>432450</v>
      </c>
      <c r="F15" s="16">
        <v>0</v>
      </c>
      <c r="G15" s="17">
        <f t="shared" si="1"/>
        <v>0</v>
      </c>
      <c r="H15" s="17">
        <f t="shared" si="0"/>
        <v>0</v>
      </c>
    </row>
    <row r="16" spans="1:10" ht="31.5" x14ac:dyDescent="0.25">
      <c r="A16" s="8" t="s">
        <v>24</v>
      </c>
      <c r="B16" s="22" t="s">
        <v>25</v>
      </c>
      <c r="C16" s="15" t="s">
        <v>8</v>
      </c>
      <c r="D16" s="16">
        <v>1445623484.55</v>
      </c>
      <c r="E16" s="16">
        <v>909194556.54999995</v>
      </c>
      <c r="F16" s="16">
        <v>120189536.55</v>
      </c>
      <c r="G16" s="17">
        <f t="shared" si="1"/>
        <v>8.3140276728012008</v>
      </c>
      <c r="H16" s="17">
        <f t="shared" si="0"/>
        <v>13.219341854186556</v>
      </c>
    </row>
    <row r="17" spans="1:8" s="14" customFormat="1" ht="19.899999999999999" customHeight="1" collapsed="1" x14ac:dyDescent="0.25">
      <c r="A17" s="23" t="s">
        <v>26</v>
      </c>
      <c r="B17" s="23"/>
      <c r="C17" s="23"/>
      <c r="D17" s="20">
        <f>D6</f>
        <v>2570059941.5500002</v>
      </c>
      <c r="E17" s="20">
        <f>E6</f>
        <v>1479065424.55</v>
      </c>
      <c r="F17" s="20">
        <f>F6</f>
        <v>440481698.17000002</v>
      </c>
      <c r="G17" s="20">
        <f>G6</f>
        <v>17.138965945842727</v>
      </c>
      <c r="H17" s="20">
        <f>H6</f>
        <v>29.781082760690918</v>
      </c>
    </row>
    <row r="19" spans="1:8" x14ac:dyDescent="0.25">
      <c r="D19" s="21"/>
    </row>
  </sheetData>
  <mergeCells count="5">
    <mergeCell ref="A17:C17"/>
    <mergeCell ref="B6:C6"/>
    <mergeCell ref="B2:H2"/>
    <mergeCell ref="B9:B11"/>
    <mergeCell ref="A9:A11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2026-05-08T09:48:58Z</dcterms:modified>
</cp:coreProperties>
</file>