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2026 год\"/>
    </mc:Choice>
  </mc:AlternateContent>
  <xr:revisionPtr revIDLastSave="0" documentId="13_ncr:1_{2909BCC4-520C-4DB2-B332-702B8F72BBA9}" xr6:coauthVersionLast="47" xr6:coauthVersionMax="47" xr10:uidLastSave="{00000000-0000-0000-0000-000000000000}"/>
  <bookViews>
    <workbookView xWindow="-30" yWindow="1050" windowWidth="15180" windowHeight="13800" xr2:uid="{00000000-000D-0000-FFFF-FFFF00000000}"/>
  </bookViews>
  <sheets>
    <sheet name="2026" sheetId="1" r:id="rId1"/>
  </sheets>
  <definedNames>
    <definedName name="_xlnm._FilterDatabase" localSheetId="0" hidden="1">'2026'!$A$5:$J$16</definedName>
    <definedName name="_xlnm.Print_Area" localSheetId="0">'2026'!$A$1:$H$16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  <c r="D6" i="1"/>
  <c r="D16" i="1" s="1"/>
  <c r="G15" i="1"/>
  <c r="H6" i="1" l="1"/>
  <c r="G6" i="1"/>
  <c r="H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16" i="1"/>
  <c r="E16" i="1"/>
  <c r="G16" i="1" l="1"/>
  <c r="H16" i="1"/>
</calcChain>
</file>

<file path=xl/sharedStrings.xml><?xml version="1.0" encoding="utf-8"?>
<sst xmlns="http://schemas.openxmlformats.org/spreadsheetml/2006/main" count="39" uniqueCount="33">
  <si>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</si>
  <si>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</si>
  <si>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</si>
  <si>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</si>
  <si>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</si>
  <si>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</si>
  <si>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</si>
  <si>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</si>
  <si>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</si>
  <si>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</si>
  <si>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</si>
  <si>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</si>
  <si>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</si>
  <si>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</si>
  <si>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</si>
  <si>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</si>
  <si>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</si>
  <si>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</si>
  <si>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</si>
  <si>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</si>
  <si>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</si>
  <si>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</si>
  <si>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</si>
  <si>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</si>
  <si>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</si>
  <si>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</si>
  <si>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</si>
  <si>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</si>
  <si>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План на 1 квартал 2026 года</t>
  </si>
  <si>
    <t>План на 2026 год</t>
  </si>
  <si>
    <t>% исполнения к плану на 1 квартал 2026 года</t>
  </si>
  <si>
    <t>% исполнения к плану                             на 2026 год</t>
  </si>
  <si>
    <t>Исполнение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</si>
</sst>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 xr:uid="{00000000-0005-0000-0000-000001000000}"/>
    <cellStyle name="Обычный_Tmp8" xfId="2" xr:uid="{00000000-0005-0000-0000-000002000000}"/>
    <cellStyle name="Обычный_расходы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18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E20" sqref="E20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27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73.5" customHeight="1" x14ac:dyDescent="0.25">
      <c r="A4" s="5" t="s">
        <v>1</v>
      </c>
      <c r="B4" s="6" t="s">
        <v>2</v>
      </c>
      <c r="C4" s="6" t="s">
        <v>3</v>
      </c>
      <c r="D4" s="7" t="s">
        <v>29</v>
      </c>
      <c r="E4" s="7" t="s">
        <v>28</v>
      </c>
      <c r="F4" s="7" t="s">
        <v>32</v>
      </c>
      <c r="G4" s="7" t="s">
        <v>30</v>
      </c>
      <c r="H4" s="7" t="s">
        <v>31</v>
      </c>
    </row>
    <row r="5" spans="1:10" x14ac:dyDescent="0.25">
      <c r="A5" s="8" t="s">
        <v>4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9</v>
      </c>
      <c r="B6" s="24" t="s">
        <v>10</v>
      </c>
      <c r="C6" s="25"/>
      <c r="D6" s="12">
        <f>SUM(D7:D15)</f>
        <v>1196121459</v>
      </c>
      <c r="E6" s="12">
        <f>SUM(E7:E15)</f>
        <v>236608177</v>
      </c>
      <c r="F6" s="12">
        <f>SUM(F7:F15)</f>
        <v>25924501.420000002</v>
      </c>
      <c r="G6" s="13">
        <f>F6/D6*100</f>
        <v>2.1673803462797001</v>
      </c>
      <c r="H6" s="13">
        <f>F6/E6*100</f>
        <v>10.956722522738511</v>
      </c>
    </row>
    <row r="7" spans="1:10" x14ac:dyDescent="0.25">
      <c r="A7" s="8" t="s">
        <v>11</v>
      </c>
      <c r="B7" s="22" t="s">
        <v>12</v>
      </c>
      <c r="C7" s="15" t="s">
        <v>13</v>
      </c>
      <c r="D7" s="16">
        <v>1965369</v>
      </c>
      <c r="E7" s="16">
        <v>0</v>
      </c>
      <c r="F7" s="16">
        <v>0</v>
      </c>
      <c r="G7" s="17">
        <f t="shared" ref="G7:G15" si="0">F7/D7*100</f>
        <v>0</v>
      </c>
      <c r="H7" s="17" t="e">
        <f>F7/E7*100</f>
        <v>#DIV/0!</v>
      </c>
    </row>
    <row r="8" spans="1:10" ht="31.5" x14ac:dyDescent="0.25">
      <c r="A8" s="8" t="s">
        <v>14</v>
      </c>
      <c r="B8" s="19" t="s">
        <v>6</v>
      </c>
      <c r="C8" s="15" t="s">
        <v>13</v>
      </c>
      <c r="D8" s="16">
        <v>28595400</v>
      </c>
      <c r="E8" s="16">
        <v>6545469</v>
      </c>
      <c r="F8" s="16">
        <v>1087282.9099999999</v>
      </c>
      <c r="G8" s="17">
        <f t="shared" si="0"/>
        <v>3.8023000552536419</v>
      </c>
      <c r="H8" s="17">
        <f t="shared" ref="H8:H15" si="1">F8/E8*100</f>
        <v>16.611229997422644</v>
      </c>
      <c r="I8" s="18"/>
      <c r="J8" s="18"/>
    </row>
    <row r="9" spans="1:10" x14ac:dyDescent="0.25">
      <c r="A9" s="26" t="s">
        <v>15</v>
      </c>
      <c r="B9" s="28" t="s">
        <v>16</v>
      </c>
      <c r="C9" s="15" t="s">
        <v>13</v>
      </c>
      <c r="D9" s="16">
        <v>8609753</v>
      </c>
      <c r="E9" s="16">
        <v>2488347</v>
      </c>
      <c r="F9" s="16">
        <v>28235</v>
      </c>
      <c r="G9" s="17">
        <f t="shared" si="0"/>
        <v>0.32794204433042384</v>
      </c>
      <c r="H9" s="17">
        <f t="shared" si="1"/>
        <v>1.134689012424714</v>
      </c>
      <c r="I9" s="18"/>
    </row>
    <row r="10" spans="1:10" x14ac:dyDescent="0.25">
      <c r="A10" s="27"/>
      <c r="B10" s="29"/>
      <c r="C10" s="15" t="s">
        <v>5</v>
      </c>
      <c r="D10" s="16">
        <v>299170</v>
      </c>
      <c r="E10" s="16">
        <v>126170</v>
      </c>
      <c r="F10" s="16">
        <v>0</v>
      </c>
      <c r="G10" s="17">
        <f t="shared" si="0"/>
        <v>0</v>
      </c>
      <c r="H10" s="17">
        <f t="shared" si="1"/>
        <v>0</v>
      </c>
    </row>
    <row r="11" spans="1:10" ht="31.5" x14ac:dyDescent="0.25">
      <c r="A11" s="8" t="s">
        <v>17</v>
      </c>
      <c r="B11" s="19" t="s">
        <v>18</v>
      </c>
      <c r="C11" s="15" t="s">
        <v>13</v>
      </c>
      <c r="D11" s="16">
        <v>1037074382</v>
      </c>
      <c r="E11" s="16">
        <v>227231966</v>
      </c>
      <c r="F11" s="16">
        <v>24808983.510000002</v>
      </c>
      <c r="G11" s="17">
        <f t="shared" si="0"/>
        <v>2.3922086921244574</v>
      </c>
      <c r="H11" s="17">
        <f t="shared" si="1"/>
        <v>10.917910867346894</v>
      </c>
      <c r="I11" s="18"/>
    </row>
    <row r="12" spans="1:10" collapsed="1" x14ac:dyDescent="0.25">
      <c r="A12" s="8" t="s">
        <v>19</v>
      </c>
      <c r="B12" s="22" t="s">
        <v>7</v>
      </c>
      <c r="C12" s="15" t="s">
        <v>13</v>
      </c>
      <c r="D12" s="16">
        <v>5366557</v>
      </c>
      <c r="E12" s="16">
        <v>0</v>
      </c>
      <c r="F12" s="16">
        <v>0</v>
      </c>
      <c r="G12" s="17">
        <f t="shared" si="0"/>
        <v>0</v>
      </c>
      <c r="H12" s="17" t="e">
        <f t="shared" si="1"/>
        <v>#DIV/0!</v>
      </c>
      <c r="I12" s="18"/>
    </row>
    <row r="13" spans="1:10" ht="31.5" x14ac:dyDescent="0.25">
      <c r="A13" s="8" t="s">
        <v>20</v>
      </c>
      <c r="B13" s="22" t="s">
        <v>21</v>
      </c>
      <c r="C13" s="15" t="s">
        <v>8</v>
      </c>
      <c r="D13" s="16">
        <v>7700000</v>
      </c>
      <c r="E13" s="16">
        <v>0</v>
      </c>
      <c r="F13" s="16">
        <v>0</v>
      </c>
      <c r="G13" s="17">
        <f t="shared" si="0"/>
        <v>0</v>
      </c>
      <c r="H13" s="17" t="e">
        <f t="shared" si="1"/>
        <v>#DIV/0!</v>
      </c>
    </row>
    <row r="14" spans="1:10" ht="31.5" x14ac:dyDescent="0.25">
      <c r="A14" s="8" t="s">
        <v>22</v>
      </c>
      <c r="B14" s="22" t="s">
        <v>23</v>
      </c>
      <c r="C14" s="15" t="s">
        <v>13</v>
      </c>
      <c r="D14" s="16">
        <v>864900</v>
      </c>
      <c r="E14" s="16">
        <v>216225</v>
      </c>
      <c r="F14" s="16">
        <v>0</v>
      </c>
      <c r="G14" s="17">
        <f t="shared" si="0"/>
        <v>0</v>
      </c>
      <c r="H14" s="17">
        <f t="shared" si="1"/>
        <v>0</v>
      </c>
    </row>
    <row r="15" spans="1:10" ht="31.5" x14ac:dyDescent="0.25">
      <c r="A15" s="8" t="s">
        <v>24</v>
      </c>
      <c r="B15" s="22" t="s">
        <v>25</v>
      </c>
      <c r="C15" s="15" t="s">
        <v>8</v>
      </c>
      <c r="D15" s="16">
        <v>105645928</v>
      </c>
      <c r="E15" s="16">
        <v>0</v>
      </c>
      <c r="F15" s="16">
        <v>0</v>
      </c>
      <c r="G15" s="17">
        <f t="shared" si="0"/>
        <v>0</v>
      </c>
      <c r="H15" s="17" t="e">
        <f t="shared" si="1"/>
        <v>#DIV/0!</v>
      </c>
    </row>
    <row r="16" spans="1:10" s="14" customFormat="1" ht="19.899999999999999" customHeight="1" collapsed="1" x14ac:dyDescent="0.25">
      <c r="A16" s="23" t="s">
        <v>26</v>
      </c>
      <c r="B16" s="23"/>
      <c r="C16" s="23"/>
      <c r="D16" s="20">
        <f>D6</f>
        <v>1196121459</v>
      </c>
      <c r="E16" s="20">
        <f>E6</f>
        <v>236608177</v>
      </c>
      <c r="F16" s="20">
        <f>F6</f>
        <v>25924501.420000002</v>
      </c>
      <c r="G16" s="20">
        <f>G6</f>
        <v>2.1673803462797001</v>
      </c>
      <c r="H16" s="20">
        <f>H6</f>
        <v>10.956722522738511</v>
      </c>
    </row>
    <row r="18" spans="4:4" x14ac:dyDescent="0.25">
      <c r="D18" s="21"/>
    </row>
  </sheetData>
  <mergeCells count="5">
    <mergeCell ref="A16:C16"/>
    <mergeCell ref="B6:C6"/>
    <mergeCell ref="A9:A10"/>
    <mergeCell ref="B9:B10"/>
    <mergeCell ref="B2:H2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2026-05-08T08:02:15Z</dcterms:modified>
</cp:coreProperties>
</file>