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6\Отчеты 2026\Сетевой план-график\"/>
    </mc:Choice>
  </mc:AlternateContent>
  <bookViews>
    <workbookView xWindow="0" yWindow="0" windowWidth="28800" windowHeight="12330"/>
  </bookViews>
  <sheets>
    <sheet name="2026" sheetId="5" r:id="rId1"/>
  </sheets>
  <definedNames>
    <definedName name="_xlnm._FilterDatabase" localSheetId="0" hidden="1">'2026'!$A$4:$P$4</definedName>
  </definedNames>
  <calcPr calcId="162913"/>
</workbook>
</file>

<file path=xl/calcChain.xml><?xml version="1.0" encoding="utf-8"?>
<calcChain xmlns="http://schemas.openxmlformats.org/spreadsheetml/2006/main">
  <c r="G6" i="5" l="1"/>
  <c r="F6" i="5"/>
  <c r="M6" i="5" l="1"/>
  <c r="E6" i="5"/>
  <c r="L15" i="5" l="1"/>
  <c r="L14" i="5"/>
  <c r="L9" i="5" l="1"/>
  <c r="L13" i="5" l="1"/>
  <c r="L12" i="5"/>
  <c r="L11" i="5"/>
  <c r="L10" i="5"/>
  <c r="L8" i="5"/>
  <c r="M12" i="5" l="1"/>
  <c r="M9" i="5"/>
  <c r="M7" i="5" l="1"/>
  <c r="L7" i="5"/>
  <c r="H6" i="5" l="1"/>
  <c r="I6" i="5"/>
  <c r="J6" i="5"/>
  <c r="K6" i="5"/>
  <c r="L6" i="5" l="1"/>
</calcChain>
</file>

<file path=xl/sharedStrings.xml><?xml version="1.0" encoding="utf-8"?>
<sst xmlns="http://schemas.openxmlformats.org/spreadsheetml/2006/main" count="39" uniqueCount="34">
  <si>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</si>
  <si>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</si>
  <si>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</si>
  <si>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</si>
  <si>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</si>
  <si>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</si>
  <si>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</si>
  <si>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</si>
  <si>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</si>
  <si>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</si>
  <si>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</si>
  <si>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</si>
  <si>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</si>
  <si>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</si>
  <si>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</si>
  <si>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</si>
  <si>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</si>
  <si>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</si>
  <si>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</si>
  <si>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</si>
  <si>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</si>
  <si>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</si>
  <si>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</si>
  <si>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</si>
  <si>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</si>
  <si>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</si>
  <si>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</si>
  <si>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</si>
  <si>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</si>
  <si>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2026 год</t>
  </si>
  <si>
    <t>План на 1 квартал 2026 года</t>
  </si>
  <si>
    <t>% исполнения к плану на 2026 год</t>
  </si>
  <si>
    <t>% исполнения к 1 кварталу 2026 года</t>
  </si>
  <si>
    <t>Исполнение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</si>
</sst>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" fontId="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165" fontId="7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65" fontId="5" fillId="0" borderId="1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2" fontId="5" fillId="0" borderId="1" xfId="5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>
      <alignment vertical="center"/>
    </xf>
    <xf numFmtId="2" fontId="5" fillId="0" borderId="4" xfId="5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horizontal="right" vertical="center"/>
    </xf>
    <xf numFmtId="49" fontId="5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3" applyNumberFormat="1" applyFont="1" applyFill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 3" xfId="2"/>
    <cellStyle name="Обычный 3 2" xfId="6"/>
    <cellStyle name="Обычный_Tmp8" xfId="3"/>
    <cellStyle name="Обычный_расходы 2" xfId="1"/>
    <cellStyle name="Финансовый" xfId="5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tabSelected="1" zoomScale="110" zoomScaleNormal="110" workbookViewId="0">
      <pane ySplit="5" topLeftCell="A6" activePane="bottomLeft" state="frozen"/>
      <selection pane="bottomLeft" activeCell="L15" sqref="L15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48" t="s">
        <v>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29</v>
      </c>
      <c r="F4" s="15" t="s">
        <v>30</v>
      </c>
      <c r="G4" s="15" t="s">
        <v>33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31</v>
      </c>
      <c r="M4" s="15" t="s">
        <v>32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49" t="s">
        <v>13</v>
      </c>
      <c r="C6" s="50"/>
      <c r="D6" s="8"/>
      <c r="E6" s="8">
        <f>E7+E8+E9+E10+E11+E12+E13+E14+E15</f>
        <v>260928855</v>
      </c>
      <c r="F6" s="8">
        <f>F7+F8+F9+F10+F11+F12+F13+F14+F15</f>
        <v>35148557</v>
      </c>
      <c r="G6" s="8">
        <f>G7+G8+G9+G10+G11+G12+G13+G14+G15</f>
        <v>28285979.810000002</v>
      </c>
      <c r="H6" s="8">
        <f>SUM(H7:H11)</f>
        <v>0</v>
      </c>
      <c r="I6" s="8">
        <f>SUM(I7:I11)</f>
        <v>0</v>
      </c>
      <c r="J6" s="8">
        <f>SUM(J7:J11)</f>
        <v>0</v>
      </c>
      <c r="K6" s="8">
        <f>SUM(K7:K11)</f>
        <v>0</v>
      </c>
      <c r="L6" s="10">
        <f t="shared" ref="L6" si="0">G6/E6*100</f>
        <v>10.840495126535545</v>
      </c>
      <c r="M6" s="10">
        <f>G6/F6*100</f>
        <v>80.475508027257007</v>
      </c>
    </row>
    <row r="7" spans="1:13" ht="24" customHeight="1" x14ac:dyDescent="0.25">
      <c r="A7" s="53" t="s">
        <v>18</v>
      </c>
      <c r="B7" s="51" t="s">
        <v>15</v>
      </c>
      <c r="C7" s="22" t="s">
        <v>6</v>
      </c>
      <c r="D7" s="23"/>
      <c r="E7" s="25">
        <v>1928200</v>
      </c>
      <c r="F7" s="25">
        <v>478700</v>
      </c>
      <c r="G7" s="25">
        <v>0</v>
      </c>
      <c r="H7" s="37"/>
      <c r="I7" s="37"/>
      <c r="J7" s="37"/>
      <c r="K7" s="37"/>
      <c r="L7" s="27">
        <f t="shared" ref="L7:L13" si="1">G7/E7*100</f>
        <v>0</v>
      </c>
      <c r="M7" s="27">
        <f>G7/F7*100</f>
        <v>0</v>
      </c>
    </row>
    <row r="8" spans="1:13" ht="22.5" customHeight="1" x14ac:dyDescent="0.25">
      <c r="A8" s="54"/>
      <c r="B8" s="52"/>
      <c r="C8" s="22" t="s">
        <v>12</v>
      </c>
      <c r="D8" s="23"/>
      <c r="E8" s="36">
        <v>5950000</v>
      </c>
      <c r="F8" s="37">
        <v>0</v>
      </c>
      <c r="G8" s="25">
        <v>0</v>
      </c>
      <c r="H8" s="37"/>
      <c r="I8" s="37"/>
      <c r="J8" s="37"/>
      <c r="K8" s="37"/>
      <c r="L8" s="27">
        <f t="shared" si="1"/>
        <v>0</v>
      </c>
      <c r="M8" s="27">
        <v>0</v>
      </c>
    </row>
    <row r="9" spans="1:13" ht="47.25" customHeight="1" x14ac:dyDescent="0.25">
      <c r="A9" s="34" t="s">
        <v>21</v>
      </c>
      <c r="B9" s="33" t="s">
        <v>16</v>
      </c>
      <c r="C9" s="22" t="s">
        <v>12</v>
      </c>
      <c r="D9" s="23"/>
      <c r="E9" s="36">
        <v>101272196</v>
      </c>
      <c r="F9" s="25">
        <v>16160554</v>
      </c>
      <c r="G9" s="25">
        <v>15512671.34</v>
      </c>
      <c r="H9" s="37"/>
      <c r="I9" s="37"/>
      <c r="J9" s="37"/>
      <c r="K9" s="37"/>
      <c r="L9" s="27">
        <f>G9/E9*100</f>
        <v>15.31779891491639</v>
      </c>
      <c r="M9" s="27">
        <f t="shared" ref="M9:M12" si="2">G9/F9*100</f>
        <v>95.990962562298293</v>
      </c>
    </row>
    <row r="10" spans="1:13" ht="34.5" customHeight="1" x14ac:dyDescent="0.25">
      <c r="A10" s="11" t="s">
        <v>22</v>
      </c>
      <c r="B10" s="12" t="s">
        <v>17</v>
      </c>
      <c r="C10" s="22" t="s">
        <v>12</v>
      </c>
      <c r="D10" s="23"/>
      <c r="E10" s="36">
        <v>205700</v>
      </c>
      <c r="F10" s="37">
        <v>0</v>
      </c>
      <c r="G10" s="25">
        <v>0</v>
      </c>
      <c r="H10" s="37"/>
      <c r="I10" s="37"/>
      <c r="J10" s="37"/>
      <c r="K10" s="37"/>
      <c r="L10" s="27">
        <f t="shared" si="1"/>
        <v>0</v>
      </c>
      <c r="M10" s="27">
        <v>0</v>
      </c>
    </row>
    <row r="11" spans="1:13" ht="47.25" x14ac:dyDescent="0.25">
      <c r="A11" s="1" t="s">
        <v>19</v>
      </c>
      <c r="B11" s="12" t="s">
        <v>23</v>
      </c>
      <c r="C11" s="22" t="s">
        <v>12</v>
      </c>
      <c r="D11" s="23"/>
      <c r="E11" s="36">
        <v>6000</v>
      </c>
      <c r="F11" s="37">
        <v>0</v>
      </c>
      <c r="G11" s="25">
        <v>0</v>
      </c>
      <c r="H11" s="37"/>
      <c r="I11" s="37"/>
      <c r="J11" s="37"/>
      <c r="K11" s="37"/>
      <c r="L11" s="27">
        <f t="shared" si="1"/>
        <v>0</v>
      </c>
      <c r="M11" s="27">
        <v>0</v>
      </c>
    </row>
    <row r="12" spans="1:13" ht="31.5" x14ac:dyDescent="0.25">
      <c r="A12" s="11" t="s">
        <v>20</v>
      </c>
      <c r="B12" s="12" t="s">
        <v>24</v>
      </c>
      <c r="C12" s="24" t="s">
        <v>12</v>
      </c>
      <c r="E12" s="25">
        <v>107528000</v>
      </c>
      <c r="F12" s="25">
        <v>18509303</v>
      </c>
      <c r="G12" s="25">
        <v>12773308.470000001</v>
      </c>
      <c r="H12" s="26"/>
      <c r="I12" s="26"/>
      <c r="J12" s="26"/>
      <c r="K12" s="26"/>
      <c r="L12" s="27">
        <f t="shared" si="1"/>
        <v>11.879053334945318</v>
      </c>
      <c r="M12" s="27">
        <f t="shared" si="2"/>
        <v>69.010207839808984</v>
      </c>
    </row>
    <row r="13" spans="1:13" x14ac:dyDescent="0.25">
      <c r="A13" s="45" t="s">
        <v>25</v>
      </c>
      <c r="B13" s="42" t="s">
        <v>26</v>
      </c>
      <c r="C13" s="28" t="s">
        <v>27</v>
      </c>
      <c r="E13" s="38">
        <v>37515890</v>
      </c>
      <c r="F13" s="39">
        <v>0</v>
      </c>
      <c r="G13" s="40">
        <v>0</v>
      </c>
      <c r="H13" s="40"/>
      <c r="I13" s="40"/>
      <c r="J13" s="40"/>
      <c r="K13" s="40"/>
      <c r="L13" s="40">
        <f t="shared" si="1"/>
        <v>0</v>
      </c>
      <c r="M13" s="41">
        <v>0</v>
      </c>
    </row>
    <row r="14" spans="1:13" x14ac:dyDescent="0.25">
      <c r="A14" s="46"/>
      <c r="B14" s="43"/>
      <c r="C14" s="24" t="s">
        <v>28</v>
      </c>
      <c r="D14" s="29">
        <v>1020760</v>
      </c>
      <c r="E14" s="30">
        <v>5432040</v>
      </c>
      <c r="F14" s="35">
        <v>0</v>
      </c>
      <c r="G14" s="31">
        <v>0</v>
      </c>
      <c r="H14" s="31">
        <v>0</v>
      </c>
      <c r="I14" s="31"/>
      <c r="J14" s="31"/>
      <c r="K14" s="31"/>
      <c r="L14" s="31">
        <f>G14/E14*100</f>
        <v>0</v>
      </c>
      <c r="M14" s="32">
        <v>0</v>
      </c>
    </row>
    <row r="15" spans="1:13" x14ac:dyDescent="0.25">
      <c r="A15" s="47"/>
      <c r="B15" s="44"/>
      <c r="C15" s="24" t="s">
        <v>12</v>
      </c>
      <c r="D15" s="26"/>
      <c r="E15" s="30">
        <v>1090829</v>
      </c>
      <c r="F15" s="37">
        <v>0</v>
      </c>
      <c r="G15" s="31">
        <v>0</v>
      </c>
      <c r="H15" s="31"/>
      <c r="I15" s="31"/>
      <c r="J15" s="31"/>
      <c r="K15" s="31"/>
      <c r="L15" s="31">
        <f>G15/E15*100</f>
        <v>0</v>
      </c>
      <c r="M15" s="32">
        <v>0</v>
      </c>
    </row>
    <row r="16" spans="1:13" x14ac:dyDescent="0.25">
      <c r="A16" s="16"/>
      <c r="B16" s="17"/>
      <c r="C16" s="18"/>
      <c r="E16" s="19"/>
      <c r="F16" s="20"/>
      <c r="G16" s="20"/>
      <c r="H16" s="20"/>
      <c r="I16" s="20"/>
      <c r="J16" s="20"/>
      <c r="K16" s="20"/>
      <c r="L16" s="20"/>
      <c r="M16" s="21"/>
    </row>
    <row r="17" spans="1:13" x14ac:dyDescent="0.25">
      <c r="A17" s="16"/>
      <c r="B17" s="17"/>
      <c r="C17" s="18"/>
      <c r="E17" s="19"/>
      <c r="F17" s="20"/>
      <c r="G17" s="20"/>
      <c r="H17" s="20"/>
      <c r="I17" s="20"/>
      <c r="J17" s="20"/>
      <c r="K17" s="20"/>
      <c r="L17" s="20"/>
      <c r="M17" s="21"/>
    </row>
  </sheetData>
  <autoFilter ref="A4:P4"/>
  <mergeCells count="6">
    <mergeCell ref="B13:B15"/>
    <mergeCell ref="A13:A15"/>
    <mergeCell ref="B2:M2"/>
    <mergeCell ref="B6:C6"/>
    <mergeCell ref="B7:B8"/>
    <mergeCell ref="A7:A8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2026-04-15T07:24:50Z</dcterms:modified>
</cp:coreProperties>
</file>