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33.9\общие папки\OCЭПП\ЛЮДМИЛА\НАЦ. ПРОЕКТЫ____\2026\01.03.2026\"/>
    </mc:Choice>
  </mc:AlternateContent>
  <bookViews>
    <workbookView xWindow="0" yWindow="0" windowWidth="28800" windowHeight="11985"/>
  </bookViews>
  <sheets>
    <sheet name="2025" sheetId="5" r:id="rId1"/>
  </sheets>
  <definedNames>
    <definedName name="_xlnm._FilterDatabase" localSheetId="0" hidden="1">'2025'!$A$4:$I$4</definedName>
  </definedNames>
  <calcPr calcId="162913" iterateDelta="1E-4"/>
</workbook>
</file>

<file path=xl/calcChain.xml><?xml version="1.0" encoding="utf-8"?>
<calcChain xmlns="http://schemas.openxmlformats.org/spreadsheetml/2006/main">
  <c r="D17" i="5" l="1"/>
  <c r="F9" i="5"/>
  <c r="E17" i="5" l="1"/>
  <c r="F14" i="5"/>
  <c r="F13" i="5"/>
  <c r="F12" i="5"/>
  <c r="F11" i="5"/>
  <c r="F17" i="5" l="1"/>
  <c r="F6" i="5"/>
  <c r="F8" i="5"/>
  <c r="F16" i="5"/>
</calcChain>
</file>

<file path=xl/sharedStrings.xml><?xml version="1.0" encoding="utf-8"?>
<sst xmlns="http://schemas.openxmlformats.org/spreadsheetml/2006/main" count="31" uniqueCount="29">
  <si>
    <t>ДО</t>
  </si>
  <si>
    <t>ДГиЗО</t>
  </si>
  <si>
    <t>2</t>
  </si>
  <si>
    <t>3</t>
  </si>
  <si>
    <t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</t>
  </si>
  <si>
    <t>ГРБС</t>
  </si>
  <si>
    <t>№ п/п</t>
  </si>
  <si>
    <t>1</t>
  </si>
  <si>
    <t>4</t>
  </si>
  <si>
    <t>5</t>
  </si>
  <si>
    <t>Всего</t>
  </si>
  <si>
    <t>Наименование регионального проекта</t>
  </si>
  <si>
    <t>"Педагоги и наставники"</t>
  </si>
  <si>
    <t>"Семейные ценности и инфраструктура культуры"</t>
  </si>
  <si>
    <t>"Жилье"</t>
  </si>
  <si>
    <t xml:space="preserve"> "Формирование комфортной городской среды"</t>
  </si>
  <si>
    <t>"Малое и среднее предпринимательство и поддержка индивидуальной предпринимательской инициативы"</t>
  </si>
  <si>
    <t>План на 2025 год</t>
  </si>
  <si>
    <t>% исполнения к плану на 2025 год</t>
  </si>
  <si>
    <t>ДМИ</t>
  </si>
  <si>
    <t>ДЖКХ</t>
  </si>
  <si>
    <t>ДЭР</t>
  </si>
  <si>
    <t>рублей</t>
  </si>
  <si>
    <t>Национальный проект "Молодежь и дети"</t>
  </si>
  <si>
    <t>Национальный проект "Культура"</t>
  </si>
  <si>
    <t>Национальный проект "Эффективная и конкурентная экономика"</t>
  </si>
  <si>
    <t>Национальный проект "Жилье и городская среда"</t>
  </si>
  <si>
    <t>ККиТ</t>
  </si>
  <si>
    <t>Исполнение 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</si>
</sst>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-#,##0.00;_(* &quot;&quot;??_);_(@_)"/>
    <numFmt numFmtId="165" formatCode="#,##0.0"/>
  </numFmts>
  <fonts count="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left" vertical="top" wrapText="1"/>
    </xf>
    <xf numFmtId="4" fontId="4" fillId="0" borderId="1" xfId="0" applyNumberFormat="1" applyFont="1" applyFill="1" applyBorder="1"/>
    <xf numFmtId="165" fontId="4" fillId="0" borderId="1" xfId="0" applyNumberFormat="1" applyFont="1" applyFill="1" applyBorder="1"/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43" fontId="4" fillId="0" borderId="0" xfId="4" applyFont="1" applyFill="1" applyAlignment="1">
      <alignment horizontal="center"/>
    </xf>
    <xf numFmtId="0" fontId="4" fillId="0" borderId="0" xfId="3" applyNumberFormat="1" applyFont="1" applyFill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left" vertical="top" wrapText="1"/>
    </xf>
    <xf numFmtId="49" fontId="4" fillId="0" borderId="6" xfId="0" applyNumberFormat="1" applyFont="1" applyFill="1" applyBorder="1" applyAlignment="1" applyProtection="1">
      <alignment horizontal="left" vertical="top" wrapText="1"/>
    </xf>
  </cellXfs>
  <cellStyles count="5">
    <cellStyle name="Обычный" xfId="0" builtinId="0"/>
    <cellStyle name="Обычный 3" xfId="2"/>
    <cellStyle name="Обычный_Tmp8" xfId="3"/>
    <cellStyle name="Обычный_расходы 2" xfId="1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0"/>
  <sheetViews>
    <sheetView tabSelected="1" zoomScale="110" zoomScaleNormal="110" workbookViewId="0">
      <pane ySplit="4" topLeftCell="A5" activePane="bottomLeft" state="frozen"/>
      <selection pane="bottomLeft" activeCell="P6" sqref="P6"/>
    </sheetView>
  </sheetViews>
  <sheetFormatPr defaultColWidth="9.140625" defaultRowHeight="15.75" x14ac:dyDescent="0.25"/>
  <cols>
    <col min="1" max="1" width="5.5703125" style="1" customWidth="1"/>
    <col min="2" max="2" width="56.42578125" style="2" customWidth="1"/>
    <col min="3" max="3" width="12" style="3" customWidth="1"/>
    <col min="4" max="4" width="18.85546875" style="2" customWidth="1"/>
    <col min="5" max="5" width="18.140625" style="2" customWidth="1"/>
    <col min="6" max="6" width="15" style="2" customWidth="1"/>
    <col min="7" max="7" width="13.42578125" style="2" customWidth="1"/>
    <col min="8" max="8" width="14.85546875" style="2" customWidth="1"/>
    <col min="9" max="9" width="13.42578125" style="2" customWidth="1"/>
    <col min="10" max="16384" width="9.140625" style="2"/>
  </cols>
  <sheetData>
    <row r="1" spans="1:8" hidden="1" x14ac:dyDescent="0.25"/>
    <row r="2" spans="1:8" ht="37.5" customHeight="1" x14ac:dyDescent="0.25">
      <c r="B2" s="18" t="s">
        <v>4</v>
      </c>
      <c r="C2" s="18"/>
      <c r="D2" s="18"/>
      <c r="E2" s="18"/>
      <c r="F2" s="18"/>
    </row>
    <row r="3" spans="1:8" x14ac:dyDescent="0.25">
      <c r="E3" s="4"/>
      <c r="F3" s="4" t="s">
        <v>22</v>
      </c>
    </row>
    <row r="4" spans="1:8" ht="46.5" customHeight="1" x14ac:dyDescent="0.25">
      <c r="A4" s="15" t="s">
        <v>6</v>
      </c>
      <c r="B4" s="7" t="s">
        <v>11</v>
      </c>
      <c r="C4" s="7" t="s">
        <v>5</v>
      </c>
      <c r="D4" s="16" t="s">
        <v>17</v>
      </c>
      <c r="E4" s="16" t="s">
        <v>28</v>
      </c>
      <c r="F4" s="16" t="s">
        <v>18</v>
      </c>
    </row>
    <row r="5" spans="1:8" x14ac:dyDescent="0.25">
      <c r="A5" s="22" t="s">
        <v>23</v>
      </c>
      <c r="B5" s="22"/>
      <c r="C5" s="22"/>
      <c r="D5" s="22"/>
      <c r="E5" s="22"/>
      <c r="F5" s="22"/>
    </row>
    <row r="6" spans="1:8" ht="19.5" customHeight="1" x14ac:dyDescent="0.25">
      <c r="A6" s="9" t="s">
        <v>7</v>
      </c>
      <c r="B6" s="11" t="s">
        <v>12</v>
      </c>
      <c r="C6" s="7" t="s">
        <v>0</v>
      </c>
      <c r="D6" s="5">
        <v>101915500</v>
      </c>
      <c r="E6" s="5">
        <v>8673906.5299999993</v>
      </c>
      <c r="F6" s="8">
        <f t="shared" ref="F6:F16" si="0">E6/D6*100</f>
        <v>8.5108806118794487</v>
      </c>
      <c r="H6" s="6"/>
    </row>
    <row r="7" spans="1:8" x14ac:dyDescent="0.25">
      <c r="A7" s="23" t="s">
        <v>24</v>
      </c>
      <c r="B7" s="24"/>
      <c r="C7" s="24"/>
      <c r="D7" s="24"/>
      <c r="E7" s="24"/>
      <c r="F7" s="25"/>
      <c r="H7" s="6"/>
    </row>
    <row r="8" spans="1:8" ht="21" customHeight="1" x14ac:dyDescent="0.25">
      <c r="A8" s="26" t="s">
        <v>2</v>
      </c>
      <c r="B8" s="28" t="s">
        <v>13</v>
      </c>
      <c r="C8" s="7" t="s">
        <v>1</v>
      </c>
      <c r="D8" s="5">
        <v>159270551</v>
      </c>
      <c r="E8" s="5">
        <v>0</v>
      </c>
      <c r="F8" s="8">
        <f t="shared" si="0"/>
        <v>0</v>
      </c>
    </row>
    <row r="9" spans="1:8" ht="21" customHeight="1" x14ac:dyDescent="0.25">
      <c r="A9" s="27"/>
      <c r="B9" s="29"/>
      <c r="C9" s="7" t="s">
        <v>27</v>
      </c>
      <c r="D9" s="5">
        <v>16059369</v>
      </c>
      <c r="E9" s="5">
        <v>0</v>
      </c>
      <c r="F9" s="8">
        <f t="shared" si="0"/>
        <v>0</v>
      </c>
    </row>
    <row r="10" spans="1:8" x14ac:dyDescent="0.25">
      <c r="A10" s="23" t="s">
        <v>26</v>
      </c>
      <c r="B10" s="24"/>
      <c r="C10" s="24"/>
      <c r="D10" s="24"/>
      <c r="E10" s="24"/>
      <c r="F10" s="25"/>
    </row>
    <row r="11" spans="1:8" ht="22.5" customHeight="1" x14ac:dyDescent="0.25">
      <c r="A11" s="14" t="s">
        <v>3</v>
      </c>
      <c r="B11" s="10" t="s">
        <v>14</v>
      </c>
      <c r="C11" s="7" t="s">
        <v>19</v>
      </c>
      <c r="D11" s="5">
        <v>520086800</v>
      </c>
      <c r="E11" s="5">
        <v>4600959</v>
      </c>
      <c r="F11" s="8">
        <f t="shared" ref="F11:F14" si="1">E11/D11*100</f>
        <v>0.88465213883528671</v>
      </c>
    </row>
    <row r="12" spans="1:8" hidden="1" x14ac:dyDescent="0.25">
      <c r="A12" s="14" t="s">
        <v>8</v>
      </c>
      <c r="B12" s="11"/>
      <c r="C12" s="7"/>
      <c r="D12" s="5"/>
      <c r="E12" s="5"/>
      <c r="F12" s="8" t="e">
        <f t="shared" si="1"/>
        <v>#DIV/0!</v>
      </c>
    </row>
    <row r="13" spans="1:8" ht="19.5" customHeight="1" x14ac:dyDescent="0.25">
      <c r="A13" s="26" t="s">
        <v>8</v>
      </c>
      <c r="B13" s="28" t="s">
        <v>15</v>
      </c>
      <c r="C13" s="7" t="s">
        <v>20</v>
      </c>
      <c r="D13" s="5">
        <v>34688800</v>
      </c>
      <c r="E13" s="5">
        <v>0</v>
      </c>
      <c r="F13" s="8">
        <f t="shared" si="1"/>
        <v>0</v>
      </c>
    </row>
    <row r="14" spans="1:8" x14ac:dyDescent="0.25">
      <c r="A14" s="27"/>
      <c r="B14" s="29"/>
      <c r="C14" s="7" t="s">
        <v>1</v>
      </c>
      <c r="D14" s="5">
        <v>396450400</v>
      </c>
      <c r="E14" s="5">
        <v>4350000</v>
      </c>
      <c r="F14" s="8">
        <f t="shared" si="1"/>
        <v>1.0972368800737746</v>
      </c>
    </row>
    <row r="15" spans="1:8" x14ac:dyDescent="0.25">
      <c r="A15" s="23" t="s">
        <v>25</v>
      </c>
      <c r="B15" s="24"/>
      <c r="C15" s="24"/>
      <c r="D15" s="24"/>
      <c r="E15" s="24"/>
      <c r="F15" s="25"/>
    </row>
    <row r="16" spans="1:8" ht="31.5" x14ac:dyDescent="0.25">
      <c r="A16" s="9" t="s">
        <v>9</v>
      </c>
      <c r="B16" s="10" t="s">
        <v>16</v>
      </c>
      <c r="C16" s="7" t="s">
        <v>21</v>
      </c>
      <c r="D16" s="5">
        <v>3091000</v>
      </c>
      <c r="E16" s="5">
        <v>0</v>
      </c>
      <c r="F16" s="8">
        <f t="shared" si="0"/>
        <v>0</v>
      </c>
    </row>
    <row r="17" spans="1:6" ht="20.25" customHeight="1" x14ac:dyDescent="0.25">
      <c r="A17" s="19" t="s">
        <v>10</v>
      </c>
      <c r="B17" s="20"/>
      <c r="C17" s="21"/>
      <c r="D17" s="12">
        <f>D6+D8+D11+D12+D13+D14+D16+D9</f>
        <v>1231562420</v>
      </c>
      <c r="E17" s="12">
        <f>E6+E8+E11+E12+E13+E14+E16</f>
        <v>17624865.530000001</v>
      </c>
      <c r="F17" s="13">
        <f>E17/D17*100</f>
        <v>1.4310980299317675</v>
      </c>
    </row>
    <row r="19" spans="1:6" x14ac:dyDescent="0.25">
      <c r="D19" s="17"/>
      <c r="E19" s="17"/>
    </row>
    <row r="20" spans="1:6" x14ac:dyDescent="0.25">
      <c r="D20" s="17"/>
      <c r="E20" s="17"/>
    </row>
  </sheetData>
  <mergeCells count="12">
    <mergeCell ref="D19:E19"/>
    <mergeCell ref="D20:E20"/>
    <mergeCell ref="B2:F2"/>
    <mergeCell ref="A17:C17"/>
    <mergeCell ref="A5:F5"/>
    <mergeCell ref="A7:F7"/>
    <mergeCell ref="A10:F10"/>
    <mergeCell ref="A15:F15"/>
    <mergeCell ref="A8:A9"/>
    <mergeCell ref="B8:B9"/>
    <mergeCell ref="B13:B14"/>
    <mergeCell ref="A13:A14"/>
  </mergeCells>
  <pageMargins left="0.11811023622047245" right="0.11811023622047245" top="0.35433070866141736" bottom="0.35433070866141736" header="0.31496062992125984" footer="0.31496062992125984"/>
  <pageSetup paperSize="9" scale="79" fitToHeight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Людмила Владимировна Омельчак</cp:lastModifiedBy>
  <cp:lastPrinted>2025-07-02T11:47:47Z</cp:lastPrinted>
  <dcterms:created xsi:type="dcterms:W3CDTF">2018-04-12T12:44:43Z</dcterms:created>
  <dcterms:modified xsi:type="dcterms:W3CDTF">2026-03-10T10:25:52Z</dcterms:modified>
</cp:coreProperties>
</file>