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985"/>
  </bookViews>
  <sheets>
    <sheet name="2025" sheetId="1" r:id="rId1"/>
  </sheets>
  <definedNames>
    <definedName name="_xlnm._FilterDatabase" localSheetId="0" hidden="1">'2025'!$A$4:$K$4</definedName>
    <definedName name="_xlnm.Print_Area" localSheetId="0">'2025'!$A$1:$I$21</definedName>
  </definedNames>
  <calcPr calcId="144525"/>
</workbook>
</file>

<file path=xl/calcChain.xml><?xml version="1.0" encoding="utf-8"?>
<calcChain xmlns="http://schemas.openxmlformats.org/spreadsheetml/2006/main">
  <c r="G20" i="1" l="1"/>
  <c r="H20" i="1"/>
  <c r="E6" i="1"/>
  <c r="H12" i="1"/>
  <c r="G19" i="1" l="1"/>
  <c r="H19" i="1"/>
  <c r="H21" i="1" l="1"/>
  <c r="G21" i="1"/>
  <c r="H18" i="1"/>
  <c r="G18" i="1"/>
  <c r="H17" i="1"/>
  <c r="G17" i="1"/>
  <c r="H16" i="1"/>
  <c r="G16" i="1"/>
  <c r="H15" i="1"/>
  <c r="G15" i="1"/>
  <c r="H14" i="1"/>
  <c r="G14" i="1"/>
  <c r="H13" i="1"/>
  <c r="G13" i="1"/>
  <c r="H11" i="1"/>
  <c r="G11" i="1"/>
  <c r="H10" i="1"/>
  <c r="G10" i="1"/>
  <c r="H9" i="1"/>
  <c r="G9" i="1"/>
  <c r="H8" i="1"/>
  <c r="G8" i="1"/>
  <c r="H7" i="1"/>
  <c r="G7" i="1"/>
  <c r="F6" i="1"/>
  <c r="G6" i="1" l="1"/>
  <c r="H6" i="1"/>
</calcChain>
</file>

<file path=xl/sharedStrings.xml><?xml version="1.0" encoding="utf-8"?>
<sst xmlns="http://schemas.openxmlformats.org/spreadsheetml/2006/main" count="57" uniqueCount="44">
  <si>
    <t>в рублях</t>
  </si>
  <si>
    <t>№ п/п</t>
  </si>
  <si>
    <t>Наименование муниципальной программы,                                                               структурного элемента</t>
  </si>
  <si>
    <t>ГРБС</t>
  </si>
  <si>
    <t>Первоначальный план на 2023 год, руб.</t>
  </si>
  <si>
    <t>План на 2025 год</t>
  </si>
  <si>
    <t>Неосвоение за 1 полугодие 2025</t>
  </si>
  <si>
    <t>Причины неосвоения</t>
  </si>
  <si>
    <t>1</t>
  </si>
  <si>
    <t>Обеспечение деятельности органов местного самоуправления города Нефтеюганска</t>
  </si>
  <si>
    <t>ДГиЗО</t>
  </si>
  <si>
    <t>ДЖКХ</t>
  </si>
  <si>
    <t>4</t>
  </si>
  <si>
    <t>"Развитие жилищной сферы города Нефтеюганска"</t>
  </si>
  <si>
    <t>4.1</t>
  </si>
  <si>
    <t>Региональный проект "Жилье"</t>
  </si>
  <si>
    <t>ДМИ</t>
  </si>
  <si>
    <t>4.2</t>
  </si>
  <si>
    <t>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</si>
  <si>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4.3</t>
  </si>
  <si>
    <t>4.4</t>
  </si>
  <si>
    <t>Осуществление полномочий в области градостроительной деятельности</t>
  </si>
  <si>
    <t>4.5</t>
  </si>
  <si>
    <t>Освобождение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</si>
  <si>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4.6</t>
  </si>
  <si>
    <t>Проектирование и строительство инженерных сетей для увеличения объемов жилищного строительства</t>
  </si>
  <si>
    <t>4.7</t>
  </si>
  <si>
    <t>Изъятие земельных участков и расположенных на них объектов недвижимого имущества для муниципальных нужд</t>
  </si>
  <si>
    <t>Организационное обеспечение функционирования отрасли</t>
  </si>
  <si>
    <t>Улучшение жилищных условий отдельных категорий граждан</t>
  </si>
  <si>
    <t>4.10</t>
  </si>
  <si>
    <t>Изъятие земельных участков и расположенных на них объектов, в целях реализации полномочий в области жилищных отношений, установленных законодательством Российской Федерации</t>
  </si>
  <si>
    <t>4.8</t>
  </si>
  <si>
    <t>Мероприятия по предоставлению субсидии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</si>
  <si>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4.9</t>
  </si>
  <si>
    <t>Региональный проект "Создание (реконструкция) коммунальных объектов"</t>
  </si>
  <si>
    <t>4.11</t>
  </si>
  <si>
    <t>Мероприятия по предоставлению жилых помещений муниципального жилищного фонда коммерческого использования участникам специальной военной операции, членам их семей не имеющим права на получение субсидии на приобретение (строительство) жилых помещений в собственность</t>
  </si>
  <si>
    <t>% исполнения к плану                             на 2025 год</t>
  </si>
  <si>
    <t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</si>
  <si>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>4.12</t>
  </si>
  <si>
    <t>4.13</t>
  </si>
  <si>
    <t>Мероприятия по обеспечению жильем граждан из числа коренных малочисленных народов Ханты - Мансийского автономного округа - Югры</t>
  </si>
  <si>
    <t>Исполнение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</si>
</sst>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scheme val="minor"/>
    </font>
    <font>
      <sz val="10"/>
      <name val="Arial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3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/>
    <xf numFmtId="49" fontId="4" fillId="0" borderId="2" xfId="0" applyNumberFormat="1" applyFont="1" applyFill="1" applyBorder="1" applyAlignment="1" applyProtection="1">
      <alignment horizontal="left" vertical="top" wrapText="1"/>
    </xf>
    <xf numFmtId="49" fontId="4" fillId="0" borderId="1" xfId="0" applyNumberFormat="1" applyFont="1" applyFill="1" applyBorder="1" applyAlignment="1" applyProtection="1">
      <alignment vertical="top" wrapText="1"/>
    </xf>
    <xf numFmtId="4" fontId="6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3"/>
  <sheetViews>
    <sheetView tabSelected="1" zoomScale="110" zoomScaleNormal="110" zoomScaleSheetLayoutView="100" workbookViewId="0">
      <pane ySplit="5" topLeftCell="A6" activePane="bottomLeft" state="frozen"/>
      <selection activeCell="B76" sqref="B76:B77"/>
      <selection pane="bottomLeft" activeCell="K24" sqref="K24"/>
    </sheetView>
  </sheetViews>
  <sheetFormatPr defaultColWidth="9.140625" defaultRowHeight="15.75" x14ac:dyDescent="0.25"/>
  <cols>
    <col min="1" max="1" width="5.5703125" style="2" customWidth="1"/>
    <col min="2" max="2" width="65.7109375" style="3" customWidth="1"/>
    <col min="3" max="3" width="10.140625" style="4" customWidth="1"/>
    <col min="4" max="4" width="3.7109375" style="3" hidden="1" customWidth="1"/>
    <col min="5" max="5" width="20.5703125" style="3" customWidth="1"/>
    <col min="6" max="6" width="19.85546875" style="3" customWidth="1"/>
    <col min="7" max="7" width="19.85546875" style="3" hidden="1" customWidth="1"/>
    <col min="8" max="8" width="13.140625" style="3" customWidth="1"/>
    <col min="9" max="9" width="67.5703125" style="3" hidden="1" customWidth="1"/>
    <col min="10" max="10" width="14.85546875" style="3" customWidth="1"/>
    <col min="11" max="11" width="13.42578125" style="3" customWidth="1"/>
    <col min="12" max="16384" width="9.140625" style="3"/>
  </cols>
  <sheetData>
    <row r="1" spans="1:9" hidden="1" x14ac:dyDescent="0.25"/>
    <row r="2" spans="1:9" ht="37.5" customHeight="1" x14ac:dyDescent="0.25">
      <c r="B2" s="26" t="s">
        <v>39</v>
      </c>
      <c r="C2" s="26"/>
      <c r="D2" s="26"/>
      <c r="E2" s="26"/>
      <c r="F2" s="26"/>
      <c r="G2" s="26"/>
      <c r="H2" s="26"/>
    </row>
    <row r="3" spans="1:9" x14ac:dyDescent="0.25">
      <c r="H3" s="5" t="s">
        <v>0</v>
      </c>
    </row>
    <row r="4" spans="1:9" ht="50.25" customHeight="1" x14ac:dyDescent="0.25">
      <c r="A4" s="6" t="s">
        <v>1</v>
      </c>
      <c r="B4" s="7" t="s">
        <v>2</v>
      </c>
      <c r="C4" s="7" t="s">
        <v>3</v>
      </c>
      <c r="D4" s="8" t="s">
        <v>4</v>
      </c>
      <c r="E4" s="8" t="s">
        <v>5</v>
      </c>
      <c r="F4" s="8" t="s">
        <v>43</v>
      </c>
      <c r="G4" s="8" t="s">
        <v>6</v>
      </c>
      <c r="H4" s="8" t="s">
        <v>38</v>
      </c>
      <c r="I4" s="9" t="s">
        <v>7</v>
      </c>
    </row>
    <row r="5" spans="1:9" x14ac:dyDescent="0.25">
      <c r="A5" s="10" t="s">
        <v>8</v>
      </c>
      <c r="B5" s="11">
        <v>2</v>
      </c>
      <c r="C5" s="11">
        <v>3</v>
      </c>
      <c r="D5" s="12">
        <v>2</v>
      </c>
      <c r="E5" s="11">
        <v>4</v>
      </c>
      <c r="F5" s="11">
        <v>5</v>
      </c>
      <c r="G5" s="11"/>
      <c r="H5" s="12">
        <v>6</v>
      </c>
      <c r="I5" s="9">
        <v>9</v>
      </c>
    </row>
    <row r="6" spans="1:9" s="17" customFormat="1" x14ac:dyDescent="0.25">
      <c r="A6" s="13" t="s">
        <v>12</v>
      </c>
      <c r="B6" s="27" t="s">
        <v>13</v>
      </c>
      <c r="C6" s="28"/>
      <c r="D6" s="14"/>
      <c r="E6" s="14">
        <f>SUM(E7:E21)</f>
        <v>801635421.95000005</v>
      </c>
      <c r="F6" s="14">
        <f>SUM(F7:F21)</f>
        <v>551843285.67999995</v>
      </c>
      <c r="G6" s="14" t="e">
        <f>#REF!-F6</f>
        <v>#REF!</v>
      </c>
      <c r="H6" s="15">
        <f t="shared" ref="H6:H21" si="0">F6/E6*100</f>
        <v>68.839683298627961</v>
      </c>
      <c r="I6" s="16"/>
    </row>
    <row r="7" spans="1:9" x14ac:dyDescent="0.25">
      <c r="A7" s="10" t="s">
        <v>14</v>
      </c>
      <c r="B7" s="22" t="s">
        <v>15</v>
      </c>
      <c r="C7" s="18" t="s">
        <v>16</v>
      </c>
      <c r="D7" s="19"/>
      <c r="E7" s="19">
        <v>409046305</v>
      </c>
      <c r="F7" s="19">
        <v>341201214.45999998</v>
      </c>
      <c r="G7" s="19" t="e">
        <f>#REF!-F7</f>
        <v>#REF!</v>
      </c>
      <c r="H7" s="20">
        <f t="shared" si="0"/>
        <v>83.413836108359419</v>
      </c>
      <c r="I7" s="1"/>
    </row>
    <row r="8" spans="1:9" ht="63" x14ac:dyDescent="0.25">
      <c r="A8" s="10" t="s">
        <v>17</v>
      </c>
      <c r="B8" s="23" t="s">
        <v>18</v>
      </c>
      <c r="C8" s="18" t="s">
        <v>16</v>
      </c>
      <c r="D8" s="19"/>
      <c r="E8" s="19">
        <v>5690604.9500000002</v>
      </c>
      <c r="F8" s="19">
        <v>5657844.5099999998</v>
      </c>
      <c r="G8" s="19" t="e">
        <f>#REF!-F8</f>
        <v>#REF!</v>
      </c>
      <c r="H8" s="20">
        <f t="shared" si="0"/>
        <v>99.424306549341466</v>
      </c>
      <c r="I8" s="1"/>
    </row>
    <row r="9" spans="1:9" ht="31.5" x14ac:dyDescent="0.25">
      <c r="A9" s="10" t="s">
        <v>19</v>
      </c>
      <c r="B9" s="23" t="s">
        <v>9</v>
      </c>
      <c r="C9" s="18" t="s">
        <v>10</v>
      </c>
      <c r="D9" s="19"/>
      <c r="E9" s="19">
        <v>97349082</v>
      </c>
      <c r="F9" s="19">
        <v>72658042.379999995</v>
      </c>
      <c r="G9" s="19" t="e">
        <f>#REF!-F9</f>
        <v>#REF!</v>
      </c>
      <c r="H9" s="20">
        <f t="shared" si="0"/>
        <v>74.63659737438509</v>
      </c>
      <c r="I9" s="1"/>
    </row>
    <row r="10" spans="1:9" ht="31.5" x14ac:dyDescent="0.25">
      <c r="A10" s="10" t="s">
        <v>20</v>
      </c>
      <c r="B10" s="25" t="s">
        <v>21</v>
      </c>
      <c r="C10" s="18" t="s">
        <v>10</v>
      </c>
      <c r="D10" s="19"/>
      <c r="E10" s="19">
        <v>8649000</v>
      </c>
      <c r="F10" s="19">
        <v>4979000</v>
      </c>
      <c r="G10" s="19" t="e">
        <f>#REF!-F10</f>
        <v>#REF!</v>
      </c>
      <c r="H10" s="20">
        <f t="shared" si="0"/>
        <v>57.567348826453923</v>
      </c>
      <c r="I10" s="1"/>
    </row>
    <row r="11" spans="1:9" ht="33.75" customHeight="1" x14ac:dyDescent="0.25">
      <c r="A11" s="29" t="s">
        <v>22</v>
      </c>
      <c r="B11" s="31" t="s">
        <v>23</v>
      </c>
      <c r="C11" s="18" t="s">
        <v>11</v>
      </c>
      <c r="D11" s="19"/>
      <c r="E11" s="19">
        <v>62806305</v>
      </c>
      <c r="F11" s="19">
        <v>49995371.310000002</v>
      </c>
      <c r="G11" s="19" t="e">
        <f>#REF!-F11</f>
        <v>#REF!</v>
      </c>
      <c r="H11" s="20">
        <f t="shared" si="0"/>
        <v>79.602471933351282</v>
      </c>
      <c r="I11" s="1"/>
    </row>
    <row r="12" spans="1:9" ht="29.25" customHeight="1" x14ac:dyDescent="0.25">
      <c r="A12" s="30"/>
      <c r="B12" s="32"/>
      <c r="C12" s="18" t="s">
        <v>10</v>
      </c>
      <c r="D12" s="19"/>
      <c r="E12" s="19">
        <v>731843</v>
      </c>
      <c r="F12" s="19">
        <v>446585.14</v>
      </c>
      <c r="G12" s="19"/>
      <c r="H12" s="20">
        <f t="shared" si="0"/>
        <v>61.021986956218754</v>
      </c>
      <c r="I12" s="1"/>
    </row>
    <row r="13" spans="1:9" ht="32.25" customHeight="1" x14ac:dyDescent="0.25">
      <c r="A13" s="10" t="s">
        <v>24</v>
      </c>
      <c r="B13" s="25" t="s">
        <v>25</v>
      </c>
      <c r="C13" s="18" t="s">
        <v>10</v>
      </c>
      <c r="D13" s="19"/>
      <c r="E13" s="19">
        <v>45958207</v>
      </c>
      <c r="F13" s="19">
        <v>1206.6600000000001</v>
      </c>
      <c r="G13" s="19" t="e">
        <f>#REF!-F13</f>
        <v>#REF!</v>
      </c>
      <c r="H13" s="20">
        <f t="shared" si="0"/>
        <v>2.6255593478657687E-3</v>
      </c>
      <c r="I13" s="1"/>
    </row>
    <row r="14" spans="1:9" ht="32.25" customHeight="1" x14ac:dyDescent="0.25">
      <c r="A14" s="10" t="s">
        <v>26</v>
      </c>
      <c r="B14" s="25" t="s">
        <v>27</v>
      </c>
      <c r="C14" s="18" t="s">
        <v>16</v>
      </c>
      <c r="D14" s="19"/>
      <c r="E14" s="19">
        <v>13453693</v>
      </c>
      <c r="F14" s="19">
        <v>0</v>
      </c>
      <c r="G14" s="19" t="e">
        <f>#REF!-F14</f>
        <v>#REF!</v>
      </c>
      <c r="H14" s="20">
        <f t="shared" si="0"/>
        <v>0</v>
      </c>
      <c r="I14" s="1"/>
    </row>
    <row r="15" spans="1:9" x14ac:dyDescent="0.25">
      <c r="A15" s="10" t="s">
        <v>32</v>
      </c>
      <c r="B15" s="25" t="s">
        <v>28</v>
      </c>
      <c r="C15" s="18" t="s">
        <v>10</v>
      </c>
      <c r="D15" s="19"/>
      <c r="E15" s="19">
        <v>57400104</v>
      </c>
      <c r="F15" s="19">
        <v>40738433.310000002</v>
      </c>
      <c r="G15" s="19" t="e">
        <f>#REF!-F15</f>
        <v>#REF!</v>
      </c>
      <c r="H15" s="20">
        <f t="shared" si="0"/>
        <v>70.972751739265149</v>
      </c>
      <c r="I15" s="1"/>
    </row>
    <row r="16" spans="1:9" x14ac:dyDescent="0.25">
      <c r="A16" s="10" t="s">
        <v>34</v>
      </c>
      <c r="B16" s="25" t="s">
        <v>29</v>
      </c>
      <c r="C16" s="18" t="s">
        <v>16</v>
      </c>
      <c r="D16" s="19"/>
      <c r="E16" s="19">
        <v>4412900</v>
      </c>
      <c r="F16" s="19">
        <v>2086522</v>
      </c>
      <c r="G16" s="19" t="e">
        <f>#REF!-F16</f>
        <v>#REF!</v>
      </c>
      <c r="H16" s="20">
        <f t="shared" si="0"/>
        <v>47.282331346733443</v>
      </c>
      <c r="I16" s="1"/>
    </row>
    <row r="17" spans="1:9" ht="48.75" hidden="1" customHeight="1" x14ac:dyDescent="0.25">
      <c r="A17" s="10" t="s">
        <v>30</v>
      </c>
      <c r="B17" s="22" t="s">
        <v>31</v>
      </c>
      <c r="C17" s="18" t="s">
        <v>16</v>
      </c>
      <c r="D17" s="19"/>
      <c r="E17" s="19"/>
      <c r="F17" s="19"/>
      <c r="G17" s="19" t="e">
        <f>#REF!-F17</f>
        <v>#REF!</v>
      </c>
      <c r="H17" s="20" t="e">
        <f t="shared" si="0"/>
        <v>#DIV/0!</v>
      </c>
      <c r="I17" s="1"/>
    </row>
    <row r="18" spans="1:9" ht="96" customHeight="1" x14ac:dyDescent="0.25">
      <c r="A18" s="10" t="s">
        <v>30</v>
      </c>
      <c r="B18" s="22" t="s">
        <v>33</v>
      </c>
      <c r="C18" s="18" t="s">
        <v>16</v>
      </c>
      <c r="D18" s="19"/>
      <c r="E18" s="19">
        <v>28354402</v>
      </c>
      <c r="F18" s="19">
        <v>17679210.210000001</v>
      </c>
      <c r="G18" s="19" t="e">
        <f>#REF!-F18</f>
        <v>#REF!</v>
      </c>
      <c r="H18" s="20">
        <f t="shared" si="0"/>
        <v>62.350848415000961</v>
      </c>
      <c r="I18" s="1"/>
    </row>
    <row r="19" spans="1:9" ht="97.5" customHeight="1" x14ac:dyDescent="0.25">
      <c r="A19" s="10" t="s">
        <v>36</v>
      </c>
      <c r="B19" s="22" t="s">
        <v>37</v>
      </c>
      <c r="C19" s="18" t="s">
        <v>10</v>
      </c>
      <c r="D19" s="19"/>
      <c r="E19" s="19">
        <v>16399856</v>
      </c>
      <c r="F19" s="19">
        <v>16399855.699999999</v>
      </c>
      <c r="G19" s="19" t="e">
        <f>#REF!-F19</f>
        <v>#REF!</v>
      </c>
      <c r="H19" s="20">
        <f t="shared" si="0"/>
        <v>99.999998170715642</v>
      </c>
      <c r="I19" s="1"/>
    </row>
    <row r="20" spans="1:9" ht="47.25" hidden="1" x14ac:dyDescent="0.25">
      <c r="A20" s="10" t="s">
        <v>40</v>
      </c>
      <c r="B20" s="22" t="s">
        <v>42</v>
      </c>
      <c r="C20" s="18" t="s">
        <v>16</v>
      </c>
      <c r="D20" s="19"/>
      <c r="E20" s="19">
        <v>0</v>
      </c>
      <c r="F20" s="19">
        <v>0</v>
      </c>
      <c r="G20" s="19" t="e">
        <f>#REF!-F20</f>
        <v>#REF!</v>
      </c>
      <c r="H20" s="20" t="e">
        <f t="shared" si="0"/>
        <v>#DIV/0!</v>
      </c>
      <c r="I20" s="1"/>
    </row>
    <row r="21" spans="1:9" ht="31.5" x14ac:dyDescent="0.25">
      <c r="A21" s="10" t="s">
        <v>41</v>
      </c>
      <c r="B21" s="25" t="s">
        <v>35</v>
      </c>
      <c r="C21" s="18" t="s">
        <v>10</v>
      </c>
      <c r="D21" s="19"/>
      <c r="E21" s="19">
        <v>51383120</v>
      </c>
      <c r="F21" s="19">
        <v>0</v>
      </c>
      <c r="G21" s="19" t="e">
        <f>#REF!-F21</f>
        <v>#REF!</v>
      </c>
      <c r="H21" s="20">
        <f t="shared" si="0"/>
        <v>0</v>
      </c>
      <c r="I21" s="1"/>
    </row>
    <row r="22" spans="1:9" x14ac:dyDescent="0.25">
      <c r="G22" s="21"/>
    </row>
    <row r="23" spans="1:9" x14ac:dyDescent="0.25">
      <c r="E23" s="24"/>
    </row>
  </sheetData>
  <mergeCells count="4">
    <mergeCell ref="B6:C6"/>
    <mergeCell ref="A11:A12"/>
    <mergeCell ref="B11:B12"/>
    <mergeCell ref="B2:H2"/>
  </mergeCells>
  <pageMargins left="0.31496062992125984" right="0" top="0.35433070866141736" bottom="0.35433070866141736" header="0.31496062992125984" footer="0.31496062992125984"/>
  <pageSetup paperSize="9" scale="15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Минина Вера Сергеевна</cp:lastModifiedBy>
  <cp:revision>2</cp:revision>
  <cp:lastPrinted>2025-07-11T04:26:42Z</cp:lastPrinted>
  <dcterms:created xsi:type="dcterms:W3CDTF">2018-04-12T12:44:43Z</dcterms:created>
  <dcterms:modified xsi:type="dcterms:W3CDTF">2025-12-25T06:48:33Z</dcterms:modified>
</cp:coreProperties>
</file>