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'2025'!$A$4:$L$4</definedName>
    <definedName name="_xlnm.Print_Area" localSheetId="0">'2025'!$A$1:$J$9</definedName>
  </definedNames>
  <calcPr calcId="162913"/>
</workbook>
</file>

<file path=xl/calcChain.xml><?xml version="1.0" encoding="utf-8"?>
<calcChain xmlns="http://schemas.openxmlformats.org/spreadsheetml/2006/main">
  <c r="I7" i="1" l="1"/>
  <c r="I9" i="1" l="1"/>
  <c r="H9" i="1"/>
  <c r="G9" i="1"/>
  <c r="I8" i="1"/>
  <c r="H8" i="1"/>
  <c r="G8" i="1"/>
  <c r="H7" i="1"/>
  <c r="G7" i="1"/>
  <c r="F6" i="1"/>
  <c r="E6" i="1"/>
  <c r="D6" i="1"/>
  <c r="I6" i="1" l="1"/>
  <c r="G6" i="1"/>
  <c r="H6" i="1"/>
</calcChain>
</file>

<file path=xl/sharedStrings.xml><?xml version="1.0" encoding="utf-8"?>
<sst xmlns="http://schemas.openxmlformats.org/spreadsheetml/2006/main" count="24" uniqueCount="24">
  <si>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</si>
  <si>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</si>
  <si>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</si>
  <si>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</si>
  <si>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</si>
  <si>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Причины неосвоения</t>
  </si>
  <si>
    <t>1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</si>
  <si>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</si>
  <si>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</si>
  <si>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</si>
  <si>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</si>
  <si>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</si>
  <si>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</si>
  <si>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</si>
  <si>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</si>
  <si>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</si>
  <si>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План на 9 месяцев                       2025 года</t>
  </si>
  <si>
    <t>% исполнения  к плану за                9 месяцев              2025 года</t>
  </si>
  <si>
    <t>Исполнение на 01.10.2025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</si>
  <si>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</si>
  <si>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</si>
  <si>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Неосвоение за                              9 месцев 2025</t>
  </si>
  <si>
    <t>Задержка сроков исполнения МК по проектированию берегоукрепления</t>
  </si>
  <si>
    <t>Экономия ФОТ МКУ "ЕДДС", оплата коммунальных услуг за фактически потребленные объемы, экономия при заключении МК на подключение видеокамер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</si>
</sst>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tabSelected="1" topLeftCell="D1" zoomScale="90" zoomScaleNormal="90" zoomScaleSheetLayoutView="100" workbookViewId="0">
      <pane ySplit="5" topLeftCell="A6" activePane="bottomLeft" state="frozen"/>
      <selection activeCell="B76" sqref="B76:B77"/>
      <selection pane="bottomLeft" activeCell="B9" sqref="B9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20.5703125" style="3" customWidth="1"/>
    <col min="5" max="7" width="19.85546875" style="3" customWidth="1"/>
    <col min="8" max="8" width="14.42578125" style="3" customWidth="1"/>
    <col min="9" max="9" width="13.140625" style="3" customWidth="1"/>
    <col min="10" max="10" width="67.5703125" style="3" customWidth="1"/>
    <col min="11" max="11" width="14.85546875" style="3" customWidth="1"/>
    <col min="12" max="12" width="13.42578125" style="3" customWidth="1"/>
    <col min="13" max="16384" width="9.140625" style="3"/>
  </cols>
  <sheetData>
    <row r="1" spans="1:10" hidden="1" x14ac:dyDescent="0.25"/>
    <row r="2" spans="1:10" ht="37.5" customHeight="1" x14ac:dyDescent="0.25">
      <c r="B2" s="24" t="s">
        <v>20</v>
      </c>
      <c r="C2" s="24"/>
      <c r="D2" s="24"/>
      <c r="E2" s="24"/>
      <c r="F2" s="24"/>
      <c r="G2" s="24"/>
      <c r="H2" s="24"/>
      <c r="I2" s="24"/>
    </row>
    <row r="3" spans="1:10" x14ac:dyDescent="0.25">
      <c r="I3" s="5" t="s">
        <v>0</v>
      </c>
    </row>
    <row r="4" spans="1:10" ht="57.7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16</v>
      </c>
      <c r="F4" s="8" t="s">
        <v>18</v>
      </c>
      <c r="G4" s="8" t="s">
        <v>21</v>
      </c>
      <c r="H4" s="8" t="s">
        <v>19</v>
      </c>
      <c r="I4" s="8" t="s">
        <v>17</v>
      </c>
      <c r="J4" s="9" t="s">
        <v>5</v>
      </c>
    </row>
    <row r="5" spans="1:10" x14ac:dyDescent="0.25">
      <c r="A5" s="10" t="s">
        <v>6</v>
      </c>
      <c r="B5" s="11">
        <v>2</v>
      </c>
      <c r="C5" s="11">
        <v>3</v>
      </c>
      <c r="D5" s="11">
        <v>4</v>
      </c>
      <c r="E5" s="12">
        <v>5</v>
      </c>
      <c r="F5" s="11">
        <v>6</v>
      </c>
      <c r="G5" s="11"/>
      <c r="H5" s="12">
        <v>7</v>
      </c>
      <c r="I5" s="11">
        <v>8</v>
      </c>
      <c r="J5" s="9">
        <v>9</v>
      </c>
    </row>
    <row r="6" spans="1:10" s="17" customFormat="1" ht="47.25" customHeight="1" x14ac:dyDescent="0.25">
      <c r="A6" s="13" t="s">
        <v>10</v>
      </c>
      <c r="B6" s="25" t="s">
        <v>11</v>
      </c>
      <c r="C6" s="26"/>
      <c r="D6" s="14">
        <f>SUM(D7:D9)</f>
        <v>48636087</v>
      </c>
      <c r="E6" s="14">
        <f>SUM(E7:E9)</f>
        <v>38300385</v>
      </c>
      <c r="F6" s="14">
        <f>SUM(F7:F9)</f>
        <v>25452526.760000002</v>
      </c>
      <c r="G6" s="14">
        <f t="shared" ref="G6:G9" si="0">E6-F6</f>
        <v>12847858.239999998</v>
      </c>
      <c r="H6" s="15">
        <f t="shared" ref="H6:H9" si="1">F6/D6*100</f>
        <v>52.332595671193701</v>
      </c>
      <c r="I6" s="15">
        <f t="shared" ref="I6:I9" si="2">F6/E6*100</f>
        <v>66.455015426085154</v>
      </c>
      <c r="J6" s="16"/>
    </row>
    <row r="7" spans="1:10" ht="38.25" customHeight="1" x14ac:dyDescent="0.25">
      <c r="A7" s="27" t="s">
        <v>12</v>
      </c>
      <c r="B7" s="29" t="s">
        <v>13</v>
      </c>
      <c r="C7" s="18" t="s">
        <v>7</v>
      </c>
      <c r="D7" s="19">
        <v>9562905</v>
      </c>
      <c r="E7" s="19">
        <v>9562905</v>
      </c>
      <c r="F7" s="19">
        <v>0</v>
      </c>
      <c r="G7" s="19">
        <f t="shared" si="0"/>
        <v>9562905</v>
      </c>
      <c r="H7" s="20">
        <f t="shared" si="1"/>
        <v>0</v>
      </c>
      <c r="I7" s="20">
        <f t="shared" si="2"/>
        <v>0</v>
      </c>
      <c r="J7" s="1" t="s">
        <v>22</v>
      </c>
    </row>
    <row r="8" spans="1:10" ht="24" customHeight="1" x14ac:dyDescent="0.25">
      <c r="A8" s="28"/>
      <c r="B8" s="30"/>
      <c r="C8" s="18" t="s">
        <v>8</v>
      </c>
      <c r="D8" s="19">
        <v>60000</v>
      </c>
      <c r="E8" s="19">
        <v>60000</v>
      </c>
      <c r="F8" s="19">
        <v>60000</v>
      </c>
      <c r="G8" s="19">
        <f t="shared" si="0"/>
        <v>0</v>
      </c>
      <c r="H8" s="20">
        <f t="shared" si="1"/>
        <v>100</v>
      </c>
      <c r="I8" s="20">
        <f t="shared" si="2"/>
        <v>100</v>
      </c>
      <c r="J8" s="1"/>
    </row>
    <row r="9" spans="1:10" ht="47.25" x14ac:dyDescent="0.25">
      <c r="A9" s="10" t="s">
        <v>14</v>
      </c>
      <c r="B9" s="23" t="s">
        <v>15</v>
      </c>
      <c r="C9" s="18" t="s">
        <v>9</v>
      </c>
      <c r="D9" s="19">
        <v>39013182</v>
      </c>
      <c r="E9" s="19">
        <v>28677480</v>
      </c>
      <c r="F9" s="19">
        <v>25392526.760000002</v>
      </c>
      <c r="G9" s="19">
        <f t="shared" si="0"/>
        <v>3284953.2399999984</v>
      </c>
      <c r="H9" s="20">
        <f t="shared" si="1"/>
        <v>65.087043553637841</v>
      </c>
      <c r="I9" s="20">
        <f t="shared" si="2"/>
        <v>88.545181654733966</v>
      </c>
      <c r="J9" s="1" t="s">
        <v>23</v>
      </c>
    </row>
    <row r="10" spans="1:10" x14ac:dyDescent="0.25">
      <c r="G10" s="21"/>
    </row>
    <row r="11" spans="1:10" x14ac:dyDescent="0.25">
      <c r="D11" s="22"/>
    </row>
  </sheetData>
  <mergeCells count="4">
    <mergeCell ref="B2:I2"/>
    <mergeCell ref="B6:C6"/>
    <mergeCell ref="A7:A8"/>
    <mergeCell ref="B7:B8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Артем Анатольевич Червоненко</cp:lastModifiedBy>
  <cp:revision>2</cp:revision>
  <cp:lastPrinted>2025-07-11T04:26:42Z</cp:lastPrinted>
  <dcterms:created xsi:type="dcterms:W3CDTF">2018-04-12T12:44:43Z</dcterms:created>
  <dcterms:modified xsi:type="dcterms:W3CDTF">2025-10-07T12:07:24Z</dcterms:modified>
</cp:coreProperties>
</file>