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на РАЗМЕЩЕНИЕ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'2025'!$A$5:$J$17</definedName>
    <definedName name="_xlnm.Print_Area" localSheetId="0">'2025'!$A$1:$H$17</definedName>
  </definedNames>
  <calcPr calcId="162913" iterateDelta="1E-4"/>
</workbook>
</file>

<file path=xl/calcChain.xml><?xml version="1.0" encoding="utf-8"?>
<calcChain xmlns="http://schemas.openxmlformats.org/spreadsheetml/2006/main">
  <c r="G16" i="1" l="1"/>
  <c r="H8" i="1" l="1"/>
  <c r="G7" i="1" l="1"/>
  <c r="H16" i="1" l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H7" i="1"/>
  <c r="F6" i="1"/>
  <c r="E6" i="1"/>
  <c r="E17" i="1" s="1"/>
  <c r="D6" i="1"/>
  <c r="D17" i="1" s="1"/>
  <c r="F17" i="1" l="1"/>
  <c r="G6" i="1"/>
  <c r="G17" i="1"/>
  <c r="H6" i="1"/>
  <c r="H17" i="1" s="1"/>
</calcChain>
</file>

<file path=xl/sharedStrings.xml><?xml version="1.0" encoding="utf-8"?>
<sst xmlns="http://schemas.openxmlformats.org/spreadsheetml/2006/main" count="42" uniqueCount="35">
  <si>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</si>
  <si>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</si>
  <si>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</si>
  <si>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</si>
  <si>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</si>
  <si>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</si>
  <si>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</si>
  <si>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</si>
  <si>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</si>
  <si>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</si>
  <si>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</si>
  <si>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</si>
  <si>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</si>
  <si>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</si>
  <si>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</si>
  <si>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3.2</t>
  </si>
  <si>
    <t>Региональный проект "Бизнес-спринт (Я выбираю спорт)"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</si>
  <si>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</si>
  <si>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</si>
  <si>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</si>
  <si>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</si>
  <si>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</si>
  <si>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</si>
  <si>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</si>
  <si>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</si>
  <si>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</si>
  <si>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</si>
  <si>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</si>
  <si>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</si>
  <si>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</si>
  <si>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План на 9 месяцев                       2025 года</t>
  </si>
  <si>
    <t>% исполнения  к плану за                9 месяцев              2025 года</t>
  </si>
  <si>
    <t>% исполнения к плану                             на 2025 год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</si>
  <si>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</si>
  <si>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Исполнение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</si>
</sst>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G18" sqref="G18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33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65.25" customHeight="1" x14ac:dyDescent="0.25">
      <c r="A4" s="5" t="s">
        <v>1</v>
      </c>
      <c r="B4" s="6" t="s">
        <v>2</v>
      </c>
      <c r="C4" s="6" t="s">
        <v>3</v>
      </c>
      <c r="D4" s="7" t="s">
        <v>4</v>
      </c>
      <c r="E4" s="7" t="s">
        <v>30</v>
      </c>
      <c r="F4" s="7" t="s">
        <v>34</v>
      </c>
      <c r="G4" s="7" t="s">
        <v>32</v>
      </c>
      <c r="H4" s="7" t="s">
        <v>31</v>
      </c>
    </row>
    <row r="5" spans="1:10" x14ac:dyDescent="0.25">
      <c r="A5" s="8" t="s">
        <v>5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10</v>
      </c>
      <c r="B6" s="24" t="s">
        <v>11</v>
      </c>
      <c r="C6" s="25"/>
      <c r="D6" s="12">
        <f>SUM(D7:D16)</f>
        <v>2799698690</v>
      </c>
      <c r="E6" s="12">
        <f>SUM(E7:E16)</f>
        <v>1620899155.5999999</v>
      </c>
      <c r="F6" s="12">
        <f>SUM(F7:F16)</f>
        <v>1446651268.1900001</v>
      </c>
      <c r="G6" s="13">
        <f>F6/D6*100</f>
        <v>51.671677147157581</v>
      </c>
      <c r="H6" s="13">
        <f>F6/E6*100</f>
        <v>89.249924228290482</v>
      </c>
    </row>
    <row r="7" spans="1:10" x14ac:dyDescent="0.25">
      <c r="A7" s="8" t="s">
        <v>12</v>
      </c>
      <c r="B7" s="22" t="s">
        <v>13</v>
      </c>
      <c r="C7" s="15" t="s">
        <v>14</v>
      </c>
      <c r="D7" s="16">
        <v>1826949</v>
      </c>
      <c r="E7" s="16">
        <v>1826949</v>
      </c>
      <c r="F7" s="16">
        <v>1826946.88</v>
      </c>
      <c r="G7" s="17">
        <f>F7/D7*100</f>
        <v>99.999883959541279</v>
      </c>
      <c r="H7" s="17">
        <f>F7/E7*100</f>
        <v>99.999883959541279</v>
      </c>
    </row>
    <row r="8" spans="1:10" x14ac:dyDescent="0.25">
      <c r="A8" s="8" t="s">
        <v>15</v>
      </c>
      <c r="B8" s="22" t="s">
        <v>16</v>
      </c>
      <c r="C8" s="15" t="s">
        <v>9</v>
      </c>
      <c r="D8" s="16">
        <v>68735886</v>
      </c>
      <c r="E8" s="16">
        <v>0</v>
      </c>
      <c r="F8" s="16">
        <v>0</v>
      </c>
      <c r="G8" s="17">
        <f t="shared" ref="G8:G16" si="0">F8/D8*100</f>
        <v>0</v>
      </c>
      <c r="H8" s="17" t="e">
        <f>F8/E8*100</f>
        <v>#DIV/0!</v>
      </c>
    </row>
    <row r="9" spans="1:10" ht="31.5" x14ac:dyDescent="0.25">
      <c r="A9" s="8" t="s">
        <v>17</v>
      </c>
      <c r="B9" s="19" t="s">
        <v>7</v>
      </c>
      <c r="C9" s="15" t="s">
        <v>14</v>
      </c>
      <c r="D9" s="16">
        <v>29121932</v>
      </c>
      <c r="E9" s="16">
        <v>20997810</v>
      </c>
      <c r="F9" s="16">
        <v>14446340.07</v>
      </c>
      <c r="G9" s="17">
        <f t="shared" si="0"/>
        <v>49.60639311292946</v>
      </c>
      <c r="H9" s="17">
        <f t="shared" ref="H9:H16" si="1">F9/E9*100</f>
        <v>68.79927035247961</v>
      </c>
      <c r="I9" s="18"/>
      <c r="J9" s="18"/>
    </row>
    <row r="10" spans="1:10" x14ac:dyDescent="0.25">
      <c r="A10" s="26" t="s">
        <v>18</v>
      </c>
      <c r="B10" s="28" t="s">
        <v>19</v>
      </c>
      <c r="C10" s="15" t="s">
        <v>14</v>
      </c>
      <c r="D10" s="16">
        <v>15953440</v>
      </c>
      <c r="E10" s="16">
        <v>15468962</v>
      </c>
      <c r="F10" s="16">
        <v>13780006</v>
      </c>
      <c r="G10" s="17">
        <f t="shared" si="0"/>
        <v>86.376392803056902</v>
      </c>
      <c r="H10" s="17">
        <f t="shared" si="1"/>
        <v>89.081646202246802</v>
      </c>
      <c r="I10" s="18"/>
    </row>
    <row r="11" spans="1:10" x14ac:dyDescent="0.25">
      <c r="A11" s="27"/>
      <c r="B11" s="29"/>
      <c r="C11" s="15" t="s">
        <v>6</v>
      </c>
      <c r="D11" s="16">
        <v>299170</v>
      </c>
      <c r="E11" s="16">
        <v>299170</v>
      </c>
      <c r="F11" s="16">
        <v>298170</v>
      </c>
      <c r="G11" s="17">
        <f t="shared" si="0"/>
        <v>99.665741885884287</v>
      </c>
      <c r="H11" s="17">
        <f t="shared" si="1"/>
        <v>99.665741885884287</v>
      </c>
    </row>
    <row r="12" spans="1:10" ht="31.5" x14ac:dyDescent="0.25">
      <c r="A12" s="8" t="s">
        <v>20</v>
      </c>
      <c r="B12" s="19" t="s">
        <v>21</v>
      </c>
      <c r="C12" s="15" t="s">
        <v>14</v>
      </c>
      <c r="D12" s="16">
        <v>941548809</v>
      </c>
      <c r="E12" s="16">
        <v>688850391.5999999</v>
      </c>
      <c r="F12" s="16">
        <v>716342240.01999998</v>
      </c>
      <c r="G12" s="17">
        <f t="shared" si="0"/>
        <v>76.081264526351276</v>
      </c>
      <c r="H12" s="17">
        <f t="shared" si="1"/>
        <v>103.99097521831185</v>
      </c>
      <c r="I12" s="18"/>
    </row>
    <row r="13" spans="1:10" collapsed="1" x14ac:dyDescent="0.25">
      <c r="A13" s="8" t="s">
        <v>22</v>
      </c>
      <c r="B13" s="22" t="s">
        <v>8</v>
      </c>
      <c r="C13" s="15" t="s">
        <v>14</v>
      </c>
      <c r="D13" s="16">
        <v>5199329</v>
      </c>
      <c r="E13" s="16">
        <v>4644485</v>
      </c>
      <c r="F13" s="16">
        <v>4171625</v>
      </c>
      <c r="G13" s="17">
        <f t="shared" si="0"/>
        <v>80.233910952740246</v>
      </c>
      <c r="H13" s="17">
        <f t="shared" si="1"/>
        <v>89.818892729764443</v>
      </c>
      <c r="I13" s="18"/>
    </row>
    <row r="14" spans="1:10" ht="31.5" x14ac:dyDescent="0.25">
      <c r="A14" s="8" t="s">
        <v>23</v>
      </c>
      <c r="B14" s="22" t="s">
        <v>24</v>
      </c>
      <c r="C14" s="15" t="s">
        <v>9</v>
      </c>
      <c r="D14" s="16">
        <v>14248456</v>
      </c>
      <c r="E14" s="16">
        <v>4597821</v>
      </c>
      <c r="F14" s="16">
        <v>4538712.03</v>
      </c>
      <c r="G14" s="17">
        <f t="shared" si="0"/>
        <v>31.854062152418482</v>
      </c>
      <c r="H14" s="17">
        <f t="shared" si="1"/>
        <v>98.714413414528323</v>
      </c>
    </row>
    <row r="15" spans="1:10" ht="31.5" x14ac:dyDescent="0.25">
      <c r="A15" s="8" t="s">
        <v>25</v>
      </c>
      <c r="B15" s="22" t="s">
        <v>26</v>
      </c>
      <c r="C15" s="15" t="s">
        <v>14</v>
      </c>
      <c r="D15" s="16">
        <v>864900</v>
      </c>
      <c r="E15" s="16">
        <v>864900</v>
      </c>
      <c r="F15" s="16">
        <v>677765</v>
      </c>
      <c r="G15" s="17">
        <f t="shared" si="0"/>
        <v>78.363394612093884</v>
      </c>
      <c r="H15" s="17">
        <f t="shared" si="1"/>
        <v>78.363394612093884</v>
      </c>
    </row>
    <row r="16" spans="1:10" ht="31.5" x14ac:dyDescent="0.25">
      <c r="A16" s="8" t="s">
        <v>27</v>
      </c>
      <c r="B16" s="22" t="s">
        <v>28</v>
      </c>
      <c r="C16" s="15" t="s">
        <v>9</v>
      </c>
      <c r="D16" s="16">
        <v>1721899819</v>
      </c>
      <c r="E16" s="16">
        <v>883348667</v>
      </c>
      <c r="F16" s="16">
        <v>690569463.19000006</v>
      </c>
      <c r="G16" s="17">
        <f t="shared" si="0"/>
        <v>40.105089481399155</v>
      </c>
      <c r="H16" s="17">
        <f t="shared" si="1"/>
        <v>78.176318025733778</v>
      </c>
    </row>
    <row r="17" spans="1:8" s="14" customFormat="1" ht="19.899999999999999" customHeight="1" collapsed="1" x14ac:dyDescent="0.25">
      <c r="A17" s="23" t="s">
        <v>29</v>
      </c>
      <c r="B17" s="23"/>
      <c r="C17" s="23"/>
      <c r="D17" s="20">
        <f>D6</f>
        <v>2799698690</v>
      </c>
      <c r="E17" s="20">
        <f>E6</f>
        <v>1620899155.5999999</v>
      </c>
      <c r="F17" s="20">
        <f>F6</f>
        <v>1446651268.1900001</v>
      </c>
      <c r="G17" s="20">
        <f>G6</f>
        <v>51.671677147157581</v>
      </c>
      <c r="H17" s="20">
        <f>H6</f>
        <v>89.249924228290482</v>
      </c>
    </row>
    <row r="19" spans="1:8" x14ac:dyDescent="0.25">
      <c r="D19" s="21"/>
    </row>
  </sheetData>
  <mergeCells count="5">
    <mergeCell ref="A17:C17"/>
    <mergeCell ref="B6:C6"/>
    <mergeCell ref="A10:A11"/>
    <mergeCell ref="B10:B11"/>
    <mergeCell ref="B2:H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2025-12-18T08:22:34Z</dcterms:modified>
</cp:coreProperties>
</file>