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НИЦИПАЛЬНАЯ ПРОГРАММА\ЕЖЕМЕСЯЧНЫЙ ОТЧЕТ\на РАЗМЕЩЕНИЕ\"/>
    </mc:Choice>
  </mc:AlternateContent>
  <bookViews>
    <workbookView xWindow="0" yWindow="0" windowWidth="28800" windowHeight="12330"/>
  </bookViews>
  <sheets>
    <sheet name="2025" sheetId="1" r:id="rId1"/>
  </sheets>
  <definedNames>
    <definedName name="_xlnm._FilterDatabase" localSheetId="0" hidden="1">'2025'!$A$5:$J$17</definedName>
    <definedName name="_xlnm.Print_Area" localSheetId="0">'2025'!$A$1:$H$17</definedName>
  </definedNames>
  <calcPr calcId="162913"/>
</workbook>
</file>

<file path=xl/calcChain.xml><?xml version="1.0" encoding="utf-8"?>
<calcChain xmlns="http://schemas.openxmlformats.org/spreadsheetml/2006/main">
  <c r="H16" i="1" l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G8" i="1"/>
  <c r="H7" i="1"/>
  <c r="G7" i="1"/>
  <c r="F6" i="1"/>
  <c r="F17" i="1" s="1"/>
  <c r="E6" i="1"/>
  <c r="E17" i="1" s="1"/>
  <c r="D6" i="1"/>
  <c r="D17" i="1" s="1"/>
  <c r="G6" i="1" l="1"/>
  <c r="G17" i="1" s="1"/>
  <c r="H6" i="1"/>
  <c r="H17" i="1" s="1"/>
</calcChain>
</file>

<file path=xl/sharedStrings.xml><?xml version="1.0" encoding="utf-8"?>
<sst xmlns="http://schemas.openxmlformats.org/spreadsheetml/2006/main" count="42" uniqueCount="35">
  <si>
    <t>в рублях</t>
  </si>
  <si>
    <t>№ п/п</t>
  </si>
  <si>
    <t>Наименование муниципальной программы,                                                               структурного элемента</t>
  </si>
  <si>
    <t>ГРБС</t>
  </si>
  <si>
    <t>План на 2025 год</t>
  </si>
  <si>
    <t>1</t>
  </si>
  <si>
    <t>ДО</t>
  </si>
  <si>
    <t>Обеспечение деятельности органов местного самоуправления города Нефтеюганска</t>
  </si>
  <si>
    <t>Содействие развитию летнего отдыха и оздоровления</t>
  </si>
  <si>
    <t>ДГиЗО</t>
  </si>
  <si>
    <t>3</t>
  </si>
  <si>
    <t>"Развитие физической культуры и спорта в городе Нефтеюганске"</t>
  </si>
  <si>
    <t>3.1</t>
  </si>
  <si>
    <t>Региональный проект "Развитие спорта высших достижений"</t>
  </si>
  <si>
    <t>КФКиС</t>
  </si>
  <si>
    <t>3.2</t>
  </si>
  <si>
    <t>Региональный проект "Бизнес-спринт (Я выбираю спорт)"</t>
  </si>
  <si>
    <t>3.3</t>
  </si>
  <si>
    <t>3.4</t>
  </si>
  <si>
    <t>Развитие физической культуры и массового спорта</t>
  </si>
  <si>
    <t>3.5</t>
  </si>
  <si>
    <t>Содействие развитию физической культуры, спорта высших достижений</t>
  </si>
  <si>
    <t>3.6</t>
  </si>
  <si>
    <t>3.7</t>
  </si>
  <si>
    <t>Совершенствование инфраструктуры спорта в городе Нефтеюганске</t>
  </si>
  <si>
    <t>3.8</t>
  </si>
  <si>
    <t>Усиление социальной направленности муниципальной политики в сфере физической культуры и спорта</t>
  </si>
  <si>
    <t>3.9</t>
  </si>
  <si>
    <t>Региональный проект "Укрепление материально-технической базы учреждений спорта"</t>
  </si>
  <si>
    <t>Итого</t>
  </si>
  <si>
    <t>План на 9 месяцев                       2025 года</t>
  </si>
  <si>
    <t>% исполнения  к плану за                9 месяцев              2025 года</t>
  </si>
  <si>
    <t>Исполнение на 01.10.2025</t>
  </si>
  <si>
    <t>% исполнения к плану                             на 2025 год</t>
  </si>
  <si>
    <t>Отчет об исполнении сетевого плана-графика по реализации программы "Развитие физической культуры и спорта в городе Нефтеюганске"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</si>
</sst>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-#,##0.00;_(* &quot;&quot;??_);_(@_)"/>
    <numFmt numFmtId="165" formatCode="#,##0.0"/>
  </numFmts>
  <fonts count="7" x14ac:knownFonts="1">
    <font>
      <sz val="10"/>
      <color theme="1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1">
    <xf numFmtId="0" fontId="0" fillId="0" borderId="0" xfId="0"/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3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3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Fill="1"/>
    <xf numFmtId="49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165" fontId="4" fillId="0" borderId="1" xfId="0" applyNumberFormat="1" applyFont="1" applyFill="1" applyBorder="1" applyAlignment="1" applyProtection="1">
      <alignment horizontal="right" vertical="center" wrapText="1"/>
    </xf>
    <xf numFmtId="4" fontId="4" fillId="0" borderId="0" xfId="0" applyNumberFormat="1" applyFont="1" applyFill="1"/>
    <xf numFmtId="49" fontId="4" fillId="0" borderId="1" xfId="0" applyNumberFormat="1" applyFont="1" applyFill="1" applyBorder="1" applyAlignment="1" applyProtection="1">
      <alignment vertical="top" wrapText="1"/>
    </xf>
    <xf numFmtId="4" fontId="6" fillId="0" borderId="1" xfId="0" applyNumberFormat="1" applyFont="1" applyFill="1" applyBorder="1" applyAlignment="1" applyProtection="1">
      <alignment horizontal="right"/>
    </xf>
    <xf numFmtId="4" fontId="6" fillId="0" borderId="0" xfId="0" applyNumberFormat="1" applyFont="1" applyFill="1"/>
    <xf numFmtId="49" fontId="4" fillId="0" borderId="1" xfId="0" applyNumberFormat="1" applyFont="1" applyFill="1" applyBorder="1" applyAlignment="1" applyProtection="1">
      <alignment horizontal="left" vertical="top" wrapText="1"/>
    </xf>
    <xf numFmtId="49" fontId="6" fillId="0" borderId="1" xfId="0" applyNumberFormat="1" applyFont="1" applyFill="1" applyBorder="1" applyAlignment="1" applyProtection="1">
      <alignment horizontal="center"/>
    </xf>
    <xf numFmtId="49" fontId="6" fillId="0" borderId="2" xfId="0" applyNumberFormat="1" applyFont="1" applyFill="1" applyBorder="1" applyAlignment="1" applyProtection="1">
      <alignment horizontal="left" vertical="top" wrapText="1"/>
    </xf>
    <xf numFmtId="49" fontId="6" fillId="0" borderId="3" xfId="0" applyNumberFormat="1" applyFont="1" applyFill="1" applyBorder="1" applyAlignment="1" applyProtection="1">
      <alignment horizontal="left" vertical="top" wrapText="1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 applyProtection="1">
      <alignment horizontal="left" vertical="top" wrapText="1"/>
    </xf>
    <xf numFmtId="49" fontId="4" fillId="0" borderId="5" xfId="0" applyNumberFormat="1" applyFont="1" applyFill="1" applyBorder="1" applyAlignment="1" applyProtection="1">
      <alignment horizontal="left" vertical="top" wrapText="1"/>
    </xf>
    <xf numFmtId="0" fontId="4" fillId="0" borderId="0" xfId="2" applyFont="1" applyFill="1" applyAlignment="1" applyProtection="1">
      <alignment horizontal="center" vertical="center" wrapText="1"/>
    </xf>
  </cellXfs>
  <cellStyles count="4">
    <cellStyle name="Обычный" xfId="0" builtinId="0"/>
    <cellStyle name="Обычный 3" xfId="1"/>
    <cellStyle name="Обычный_Tmp8" xfId="2"/>
    <cellStyle name="Обычный_расходы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9"/>
  <sheetViews>
    <sheetView tabSelected="1" zoomScale="80" zoomScaleNormal="80" zoomScaleSheetLayoutView="100" workbookViewId="0">
      <pane ySplit="5" topLeftCell="A6" activePane="bottomLeft" state="frozen"/>
      <selection activeCell="B76" sqref="B76:B77"/>
      <selection pane="bottomLeft" activeCell="E21" sqref="E21"/>
    </sheetView>
  </sheetViews>
  <sheetFormatPr defaultColWidth="9.140625" defaultRowHeight="15.75" x14ac:dyDescent="0.25"/>
  <cols>
    <col min="1" max="1" width="5.5703125" style="1" customWidth="1"/>
    <col min="2" max="2" width="65.7109375" style="2" customWidth="1"/>
    <col min="3" max="3" width="10.140625" style="3" customWidth="1"/>
    <col min="4" max="4" width="20.5703125" style="2" customWidth="1"/>
    <col min="5" max="6" width="19.85546875" style="2" customWidth="1"/>
    <col min="7" max="7" width="14.42578125" style="2" customWidth="1"/>
    <col min="8" max="8" width="13.140625" style="2" customWidth="1"/>
    <col min="9" max="9" width="14.85546875" style="2" customWidth="1"/>
    <col min="10" max="10" width="13.42578125" style="2" customWidth="1"/>
    <col min="11" max="16384" width="9.140625" style="2"/>
  </cols>
  <sheetData>
    <row r="1" spans="1:10" hidden="1" x14ac:dyDescent="0.25"/>
    <row r="2" spans="1:10" ht="37.5" customHeight="1" x14ac:dyDescent="0.25">
      <c r="B2" s="30" t="s">
        <v>34</v>
      </c>
      <c r="C2" s="30"/>
      <c r="D2" s="30"/>
      <c r="E2" s="30"/>
      <c r="F2" s="30"/>
      <c r="G2" s="30"/>
      <c r="H2" s="30"/>
    </row>
    <row r="3" spans="1:10" x14ac:dyDescent="0.25">
      <c r="H3" s="4" t="s">
        <v>0</v>
      </c>
    </row>
    <row r="4" spans="1:10" ht="57.75" customHeight="1" x14ac:dyDescent="0.25">
      <c r="A4" s="5" t="s">
        <v>1</v>
      </c>
      <c r="B4" s="6" t="s">
        <v>2</v>
      </c>
      <c r="C4" s="6" t="s">
        <v>3</v>
      </c>
      <c r="D4" s="7" t="s">
        <v>4</v>
      </c>
      <c r="E4" s="7" t="s">
        <v>30</v>
      </c>
      <c r="F4" s="7" t="s">
        <v>32</v>
      </c>
      <c r="G4" s="7" t="s">
        <v>33</v>
      </c>
      <c r="H4" s="7" t="s">
        <v>31</v>
      </c>
    </row>
    <row r="5" spans="1:10" x14ac:dyDescent="0.25">
      <c r="A5" s="8" t="s">
        <v>5</v>
      </c>
      <c r="B5" s="9">
        <v>2</v>
      </c>
      <c r="C5" s="9">
        <v>3</v>
      </c>
      <c r="D5" s="9">
        <v>4</v>
      </c>
      <c r="E5" s="10">
        <v>5</v>
      </c>
      <c r="F5" s="9">
        <v>6</v>
      </c>
      <c r="G5" s="10">
        <v>7</v>
      </c>
      <c r="H5" s="9">
        <v>8</v>
      </c>
    </row>
    <row r="6" spans="1:10" s="14" customFormat="1" ht="18.75" customHeight="1" x14ac:dyDescent="0.25">
      <c r="A6" s="11" t="s">
        <v>10</v>
      </c>
      <c r="B6" s="24" t="s">
        <v>11</v>
      </c>
      <c r="C6" s="25"/>
      <c r="D6" s="12">
        <f>SUM(D7:D16)</f>
        <v>2799698690</v>
      </c>
      <c r="E6" s="12">
        <f>SUM(E7:E16)</f>
        <v>1620899155.5999999</v>
      </c>
      <c r="F6" s="12">
        <f>SUM(F7:F16)</f>
        <v>1256918529.8099999</v>
      </c>
      <c r="G6" s="13">
        <f t="shared" ref="G6:G16" si="0">F6/D6*100</f>
        <v>44.894778652412768</v>
      </c>
      <c r="H6" s="13">
        <f>F6/E6*100</f>
        <v>77.544523696462335</v>
      </c>
    </row>
    <row r="7" spans="1:10" x14ac:dyDescent="0.25">
      <c r="A7" s="8" t="s">
        <v>12</v>
      </c>
      <c r="B7" s="22" t="s">
        <v>13</v>
      </c>
      <c r="C7" s="15" t="s">
        <v>14</v>
      </c>
      <c r="D7" s="16">
        <v>1826949</v>
      </c>
      <c r="E7" s="16">
        <v>1826949</v>
      </c>
      <c r="F7" s="16">
        <v>1826946.88</v>
      </c>
      <c r="G7" s="17">
        <f t="shared" si="0"/>
        <v>99.999883959541279</v>
      </c>
      <c r="H7" s="17">
        <f>F7/E7*100</f>
        <v>99.999883959541279</v>
      </c>
    </row>
    <row r="8" spans="1:10" x14ac:dyDescent="0.25">
      <c r="A8" s="8" t="s">
        <v>15</v>
      </c>
      <c r="B8" s="22" t="s">
        <v>16</v>
      </c>
      <c r="C8" s="15" t="s">
        <v>9</v>
      </c>
      <c r="D8" s="16">
        <v>68735886</v>
      </c>
      <c r="E8" s="16">
        <v>0</v>
      </c>
      <c r="F8" s="16">
        <v>0</v>
      </c>
      <c r="G8" s="17">
        <f t="shared" si="0"/>
        <v>0</v>
      </c>
      <c r="H8" s="17"/>
    </row>
    <row r="9" spans="1:10" ht="31.5" x14ac:dyDescent="0.25">
      <c r="A9" s="8" t="s">
        <v>17</v>
      </c>
      <c r="B9" s="19" t="s">
        <v>7</v>
      </c>
      <c r="C9" s="15" t="s">
        <v>14</v>
      </c>
      <c r="D9" s="16">
        <v>29121932</v>
      </c>
      <c r="E9" s="16">
        <v>20997810</v>
      </c>
      <c r="F9" s="16">
        <v>12582799.359999999</v>
      </c>
      <c r="G9" s="17">
        <f t="shared" si="0"/>
        <v>43.207295999454978</v>
      </c>
      <c r="H9" s="17">
        <f t="shared" ref="H9:H16" si="1">F9/E9*100</f>
        <v>59.924341443226695</v>
      </c>
      <c r="I9" s="18"/>
      <c r="J9" s="18"/>
    </row>
    <row r="10" spans="1:10" x14ac:dyDescent="0.25">
      <c r="A10" s="26" t="s">
        <v>18</v>
      </c>
      <c r="B10" s="28" t="s">
        <v>19</v>
      </c>
      <c r="C10" s="15" t="s">
        <v>14</v>
      </c>
      <c r="D10" s="16">
        <v>15953440</v>
      </c>
      <c r="E10" s="16">
        <v>15468962</v>
      </c>
      <c r="F10" s="16">
        <v>13542886</v>
      </c>
      <c r="G10" s="17">
        <f t="shared" si="0"/>
        <v>84.890067596706416</v>
      </c>
      <c r="H10" s="17">
        <f t="shared" si="1"/>
        <v>87.548770240692292</v>
      </c>
      <c r="I10" s="18"/>
    </row>
    <row r="11" spans="1:10" x14ac:dyDescent="0.25">
      <c r="A11" s="27"/>
      <c r="B11" s="29"/>
      <c r="C11" s="15" t="s">
        <v>6</v>
      </c>
      <c r="D11" s="16">
        <v>299170</v>
      </c>
      <c r="E11" s="16">
        <v>299170</v>
      </c>
      <c r="F11" s="16">
        <v>298170</v>
      </c>
      <c r="G11" s="17">
        <f t="shared" si="0"/>
        <v>99.665741885884287</v>
      </c>
      <c r="H11" s="17">
        <f t="shared" si="1"/>
        <v>99.665741885884287</v>
      </c>
    </row>
    <row r="12" spans="1:10" ht="31.5" x14ac:dyDescent="0.25">
      <c r="A12" s="8" t="s">
        <v>20</v>
      </c>
      <c r="B12" s="19" t="s">
        <v>21</v>
      </c>
      <c r="C12" s="15" t="s">
        <v>14</v>
      </c>
      <c r="D12" s="16">
        <v>941548809</v>
      </c>
      <c r="E12" s="16">
        <v>688850391.5999999</v>
      </c>
      <c r="F12" s="16">
        <v>638015594.99000001</v>
      </c>
      <c r="G12" s="17">
        <f t="shared" si="0"/>
        <v>67.762349534234289</v>
      </c>
      <c r="H12" s="17">
        <f t="shared" si="1"/>
        <v>92.620342932240291</v>
      </c>
      <c r="I12" s="18"/>
    </row>
    <row r="13" spans="1:10" collapsed="1" x14ac:dyDescent="0.25">
      <c r="A13" s="8" t="s">
        <v>22</v>
      </c>
      <c r="B13" s="22" t="s">
        <v>8</v>
      </c>
      <c r="C13" s="15" t="s">
        <v>14</v>
      </c>
      <c r="D13" s="16">
        <v>5199329</v>
      </c>
      <c r="E13" s="16">
        <v>4644485</v>
      </c>
      <c r="F13" s="16">
        <v>4136650</v>
      </c>
      <c r="G13" s="17">
        <f t="shared" si="0"/>
        <v>79.561227996920366</v>
      </c>
      <c r="H13" s="17">
        <f t="shared" si="1"/>
        <v>89.065849066150506</v>
      </c>
      <c r="I13" s="18"/>
    </row>
    <row r="14" spans="1:10" ht="31.5" x14ac:dyDescent="0.25">
      <c r="A14" s="8" t="s">
        <v>23</v>
      </c>
      <c r="B14" s="22" t="s">
        <v>24</v>
      </c>
      <c r="C14" s="15" t="s">
        <v>9</v>
      </c>
      <c r="D14" s="16">
        <v>14248456</v>
      </c>
      <c r="E14" s="16">
        <v>4597821</v>
      </c>
      <c r="F14" s="16">
        <v>4538712.03</v>
      </c>
      <c r="G14" s="17">
        <f t="shared" si="0"/>
        <v>31.854062152418482</v>
      </c>
      <c r="H14" s="17">
        <f t="shared" si="1"/>
        <v>98.714413414528323</v>
      </c>
    </row>
    <row r="15" spans="1:10" ht="31.5" x14ac:dyDescent="0.25">
      <c r="A15" s="8" t="s">
        <v>25</v>
      </c>
      <c r="B15" s="22" t="s">
        <v>26</v>
      </c>
      <c r="C15" s="15" t="s">
        <v>14</v>
      </c>
      <c r="D15" s="16">
        <v>864900</v>
      </c>
      <c r="E15" s="16">
        <v>864900</v>
      </c>
      <c r="F15" s="16">
        <v>677765</v>
      </c>
      <c r="G15" s="17">
        <f t="shared" si="0"/>
        <v>78.363394612093884</v>
      </c>
      <c r="H15" s="17">
        <f t="shared" si="1"/>
        <v>78.363394612093884</v>
      </c>
    </row>
    <row r="16" spans="1:10" ht="31.5" x14ac:dyDescent="0.25">
      <c r="A16" s="8" t="s">
        <v>27</v>
      </c>
      <c r="B16" s="22" t="s">
        <v>28</v>
      </c>
      <c r="C16" s="15" t="s">
        <v>9</v>
      </c>
      <c r="D16" s="16">
        <v>1721899819</v>
      </c>
      <c r="E16" s="16">
        <v>883348667</v>
      </c>
      <c r="F16" s="16">
        <v>581299005.54999995</v>
      </c>
      <c r="G16" s="17">
        <f t="shared" si="0"/>
        <v>33.759165262447823</v>
      </c>
      <c r="H16" s="17">
        <f t="shared" si="1"/>
        <v>65.806292267829946</v>
      </c>
    </row>
    <row r="17" spans="1:8" s="14" customFormat="1" ht="19.899999999999999" customHeight="1" collapsed="1" x14ac:dyDescent="0.25">
      <c r="A17" s="23" t="s">
        <v>29</v>
      </c>
      <c r="B17" s="23"/>
      <c r="C17" s="23"/>
      <c r="D17" s="20">
        <f>D6</f>
        <v>2799698690</v>
      </c>
      <c r="E17" s="20">
        <f>E6</f>
        <v>1620899155.5999999</v>
      </c>
      <c r="F17" s="20">
        <f>F6</f>
        <v>1256918529.8099999</v>
      </c>
      <c r="G17" s="20">
        <f>G6</f>
        <v>44.894778652412768</v>
      </c>
      <c r="H17" s="20">
        <f>H6</f>
        <v>77.544523696462335</v>
      </c>
    </row>
    <row r="19" spans="1:8" x14ac:dyDescent="0.25">
      <c r="D19" s="21"/>
    </row>
  </sheetData>
  <mergeCells count="5">
    <mergeCell ref="A17:C17"/>
    <mergeCell ref="B6:C6"/>
    <mergeCell ref="A10:A11"/>
    <mergeCell ref="B10:B11"/>
    <mergeCell ref="B2:H2"/>
  </mergeCells>
  <pageMargins left="0.31496062992125984" right="0" top="0.35433070866141736" bottom="0.35433070866141736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User</cp:lastModifiedBy>
  <cp:revision>2</cp:revision>
  <cp:lastPrinted>2025-12-17T06:00:19Z</cp:lastPrinted>
  <dcterms:created xsi:type="dcterms:W3CDTF">2018-04-12T12:44:43Z</dcterms:created>
  <dcterms:modified xsi:type="dcterms:W3CDTF">2025-12-17T06:04:01Z</dcterms:modified>
</cp:coreProperties>
</file>