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5\Отчеты по программе\Сетевой план-график\"/>
    </mc:Choice>
  </mc:AlternateContent>
  <bookViews>
    <workbookView xWindow="0" yWindow="0" windowWidth="28800" windowHeight="12330"/>
  </bookViews>
  <sheets>
    <sheet name="2025" sheetId="5" r:id="rId1"/>
  </sheets>
  <definedNames>
    <definedName name="_xlnm._FilterDatabase" localSheetId="0" hidden="1">'2025'!$A$4:$P$4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5" l="1"/>
  <c r="M8" i="5"/>
  <c r="G6" i="5" l="1"/>
  <c r="E6" i="5" l="1"/>
  <c r="M16" i="5" l="1"/>
  <c r="L16" i="5"/>
  <c r="M14" i="5"/>
  <c r="M15" i="5"/>
  <c r="L15" i="5"/>
  <c r="L9" i="5" l="1"/>
  <c r="L14" i="5" l="1"/>
  <c r="L13" i="5"/>
  <c r="L12" i="5"/>
  <c r="L11" i="5"/>
  <c r="L8" i="5"/>
  <c r="M13" i="5" l="1"/>
  <c r="M12" i="5"/>
  <c r="M11" i="5"/>
  <c r="M9" i="5"/>
  <c r="M7" i="5" l="1"/>
  <c r="L7" i="5"/>
  <c r="H6" i="5" l="1"/>
  <c r="I6" i="5"/>
  <c r="J6" i="5"/>
  <c r="K6" i="5"/>
  <c r="L6" i="5" l="1"/>
  <c r="M6" i="5"/>
</calcChain>
</file>

<file path=xl/sharedStrings.xml><?xml version="1.0" encoding="utf-8"?>
<sst xmlns="http://schemas.openxmlformats.org/spreadsheetml/2006/main" count="40" uniqueCount="33">
  <si>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</si>
  <si>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</si>
  <si>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</si>
  <si>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</si>
  <si>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</si>
  <si>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</si>
  <si>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</si>
  <si>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</si>
  <si>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</si>
  <si>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</si>
  <si>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</si>
  <si>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</si>
  <si>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</si>
  <si>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</si>
  <si>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</si>
  <si>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</si>
  <si>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</si>
  <si>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</si>
  <si>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</si>
  <si>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</si>
  <si>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</si>
  <si>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План на 2025 год</t>
  </si>
  <si>
    <t>% исполнения к плану на 2025 год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</si>
  <si>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</si>
  <si>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</si>
  <si>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</si>
  <si>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</si>
  <si>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</si>
  <si>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</si>
  <si>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</si>
  <si>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</si>
  <si>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% исполнения к 10 месяцам 2025 года</t>
  </si>
  <si>
    <t>Исполнение на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</si>
</sst>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00"/>
  </numFmts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1" fontId="4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4" fillId="0" borderId="0" xfId="4" applyNumberFormat="1" applyFont="1" applyFill="1" applyBorder="1" applyAlignment="1">
      <alignment horizontal="center" vertical="center"/>
    </xf>
    <xf numFmtId="49" fontId="4" fillId="0" borderId="0" xfId="4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/>
    <xf numFmtId="49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/>
    <xf numFmtId="165" fontId="6" fillId="0" borderId="1" xfId="0" applyNumberFormat="1" applyFont="1" applyFill="1" applyBorder="1" applyAlignment="1" applyProtection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165" fontId="8" fillId="3" borderId="1" xfId="0" applyNumberFormat="1" applyFont="1" applyFill="1" applyBorder="1" applyAlignment="1" applyProtection="1">
      <alignment horizontal="right" vertical="center" wrapText="1"/>
    </xf>
    <xf numFmtId="165" fontId="4" fillId="3" borderId="1" xfId="0" applyNumberFormat="1" applyFont="1" applyFill="1" applyBorder="1" applyAlignment="1" applyProtection="1">
      <alignment horizontal="right" vertical="center" wrapText="1"/>
    </xf>
    <xf numFmtId="165" fontId="8" fillId="2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 applyProtection="1">
      <alignment horizontal="right" vertical="center" wrapText="1"/>
    </xf>
    <xf numFmtId="165" fontId="4" fillId="0" borderId="1" xfId="0" applyNumberFormat="1" applyFont="1" applyFill="1" applyBorder="1"/>
    <xf numFmtId="165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4" xfId="0" applyNumberFormat="1" applyFont="1" applyFill="1" applyBorder="1" applyAlignment="1">
      <alignment vertical="center"/>
    </xf>
    <xf numFmtId="165" fontId="4" fillId="0" borderId="4" xfId="5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vertical="center"/>
    </xf>
    <xf numFmtId="165" fontId="4" fillId="0" borderId="1" xfId="5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1" xfId="5" applyNumberFormat="1" applyFont="1" applyBorder="1" applyAlignment="1">
      <alignment horizontal="right" vertical="center" wrapText="1"/>
    </xf>
    <xf numFmtId="49" fontId="4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4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4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</cellXfs>
  <cellStyles count="6">
    <cellStyle name="Обычный" xfId="0" builtinId="0"/>
    <cellStyle name="Обычный 2" xfId="4"/>
    <cellStyle name="Обычный 3" xfId="2"/>
    <cellStyle name="Обычный_Tmp8" xfId="3"/>
    <cellStyle name="Обычный_расходы 2" xfId="1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8"/>
  <sheetViews>
    <sheetView tabSelected="1" zoomScale="110" zoomScaleNormal="110" workbookViewId="0">
      <pane ySplit="5" topLeftCell="A6" activePane="bottomLeft" state="frozen"/>
      <selection pane="bottomLeft" activeCell="L13" sqref="L13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19.85546875" style="2" hidden="1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0.140625" style="2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50" t="s">
        <v>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25">
      <c r="M3" s="4" t="s">
        <v>3</v>
      </c>
    </row>
    <row r="4" spans="1:13" ht="76.900000000000006" customHeight="1" x14ac:dyDescent="0.25">
      <c r="A4" s="12" t="s">
        <v>9</v>
      </c>
      <c r="B4" s="13" t="s">
        <v>11</v>
      </c>
      <c r="C4" s="13" t="s">
        <v>8</v>
      </c>
      <c r="D4" s="14" t="s">
        <v>4</v>
      </c>
      <c r="E4" s="14" t="s">
        <v>21</v>
      </c>
      <c r="F4" s="14" t="s">
        <v>21</v>
      </c>
      <c r="G4" s="14" t="s">
        <v>32</v>
      </c>
      <c r="H4" s="14" t="s">
        <v>0</v>
      </c>
      <c r="I4" s="14" t="s">
        <v>2</v>
      </c>
      <c r="J4" s="14" t="s">
        <v>5</v>
      </c>
      <c r="K4" s="14" t="s">
        <v>1</v>
      </c>
      <c r="L4" s="14" t="s">
        <v>22</v>
      </c>
      <c r="M4" s="14" t="s">
        <v>31</v>
      </c>
    </row>
    <row r="5" spans="1:13" x14ac:dyDescent="0.25">
      <c r="A5" s="10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5</v>
      </c>
      <c r="H5" s="5">
        <v>6</v>
      </c>
      <c r="I5" s="6">
        <v>7</v>
      </c>
      <c r="J5" s="5">
        <v>8</v>
      </c>
      <c r="K5" s="6">
        <v>9</v>
      </c>
      <c r="L5" s="5">
        <v>6</v>
      </c>
      <c r="M5" s="6">
        <v>8</v>
      </c>
    </row>
    <row r="6" spans="1:13" s="9" customFormat="1" x14ac:dyDescent="0.25">
      <c r="A6" s="7" t="s">
        <v>14</v>
      </c>
      <c r="B6" s="51" t="s">
        <v>13</v>
      </c>
      <c r="C6" s="52"/>
      <c r="D6" s="8"/>
      <c r="E6" s="27">
        <f>E7+E8+E9+E10+E11+E12+E13+E14+E15+E16</f>
        <v>242972668</v>
      </c>
      <c r="F6" s="27">
        <f>F7+F8+F9+F10+F11+F12+F13+F14+F15+F16</f>
        <v>242972668</v>
      </c>
      <c r="G6" s="27">
        <f>G7+G8+G9+G10+G11+G12+G13+G14+G15+G16</f>
        <v>192297990.82999998</v>
      </c>
      <c r="H6" s="27">
        <f t="shared" ref="H6:K6" si="0">SUM(H7:H12)</f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8">
        <f t="shared" ref="L6" si="1">G6/E6*100</f>
        <v>79.143877545107244</v>
      </c>
      <c r="M6" s="27">
        <f t="shared" ref="M6" si="2">G6/F6*100</f>
        <v>79.143877545107244</v>
      </c>
    </row>
    <row r="7" spans="1:13" ht="24" customHeight="1" x14ac:dyDescent="0.25">
      <c r="A7" s="55" t="s">
        <v>18</v>
      </c>
      <c r="B7" s="53" t="s">
        <v>15</v>
      </c>
      <c r="C7" s="21" t="s">
        <v>6</v>
      </c>
      <c r="D7" s="22"/>
      <c r="E7" s="28">
        <v>1783200</v>
      </c>
      <c r="F7" s="28">
        <v>1783200</v>
      </c>
      <c r="G7" s="29">
        <v>1043857.85</v>
      </c>
      <c r="H7" s="29"/>
      <c r="I7" s="29"/>
      <c r="J7" s="29"/>
      <c r="K7" s="29"/>
      <c r="L7" s="22">
        <f t="shared" ref="L7:L14" si="3">G7/E7*100</f>
        <v>58.538461754149843</v>
      </c>
      <c r="M7" s="29">
        <f>G7/F7*100</f>
        <v>58.538461754149843</v>
      </c>
    </row>
    <row r="8" spans="1:13" ht="22.5" customHeight="1" x14ac:dyDescent="0.25">
      <c r="A8" s="56"/>
      <c r="B8" s="54"/>
      <c r="C8" s="21" t="s">
        <v>12</v>
      </c>
      <c r="D8" s="22"/>
      <c r="E8" s="30">
        <v>5950000</v>
      </c>
      <c r="F8" s="31">
        <v>5950000</v>
      </c>
      <c r="G8" s="31">
        <v>5750000</v>
      </c>
      <c r="H8" s="29"/>
      <c r="I8" s="29"/>
      <c r="J8" s="29"/>
      <c r="K8" s="29"/>
      <c r="L8" s="22">
        <f t="shared" si="3"/>
        <v>96.638655462184872</v>
      </c>
      <c r="M8" s="29">
        <f>G8/F8*100</f>
        <v>96.638655462184872</v>
      </c>
    </row>
    <row r="9" spans="1:13" ht="47.25" customHeight="1" x14ac:dyDescent="0.25">
      <c r="A9" s="55" t="s">
        <v>23</v>
      </c>
      <c r="B9" s="53" t="s">
        <v>16</v>
      </c>
      <c r="C9" s="21" t="s">
        <v>12</v>
      </c>
      <c r="D9" s="22"/>
      <c r="E9" s="30">
        <v>77064320</v>
      </c>
      <c r="F9" s="31">
        <v>77064320</v>
      </c>
      <c r="G9" s="31">
        <v>54492379.18</v>
      </c>
      <c r="H9" s="29"/>
      <c r="I9" s="29"/>
      <c r="J9" s="29"/>
      <c r="K9" s="29"/>
      <c r="L9" s="22">
        <f>G9/E9*100</f>
        <v>70.710257587428273</v>
      </c>
      <c r="M9" s="29">
        <f t="shared" ref="M9:M13" si="4">G9/F9*100</f>
        <v>70.710257587428273</v>
      </c>
    </row>
    <row r="10" spans="1:13" x14ac:dyDescent="0.25">
      <c r="A10" s="56"/>
      <c r="B10" s="54"/>
      <c r="C10" s="21" t="s">
        <v>30</v>
      </c>
      <c r="D10" s="22"/>
      <c r="E10" s="32">
        <v>5069750</v>
      </c>
      <c r="F10" s="29">
        <v>5069750</v>
      </c>
      <c r="G10" s="29">
        <v>3750000</v>
      </c>
      <c r="H10" s="29"/>
      <c r="I10" s="29"/>
      <c r="J10" s="29"/>
      <c r="K10" s="29"/>
      <c r="L10" s="22">
        <v>0</v>
      </c>
      <c r="M10" s="29">
        <v>0</v>
      </c>
    </row>
    <row r="11" spans="1:13" ht="34.5" customHeight="1" x14ac:dyDescent="0.25">
      <c r="A11" s="10" t="s">
        <v>24</v>
      </c>
      <c r="B11" s="11" t="s">
        <v>17</v>
      </c>
      <c r="C11" s="21" t="s">
        <v>12</v>
      </c>
      <c r="D11" s="22"/>
      <c r="E11" s="30">
        <v>205700</v>
      </c>
      <c r="F11" s="31">
        <v>205700</v>
      </c>
      <c r="G11" s="31">
        <v>91645</v>
      </c>
      <c r="H11" s="29"/>
      <c r="I11" s="29"/>
      <c r="J11" s="29"/>
      <c r="K11" s="29"/>
      <c r="L11" s="22">
        <f t="shared" si="3"/>
        <v>44.552746718522116</v>
      </c>
      <c r="M11" s="29">
        <f t="shared" si="4"/>
        <v>44.552746718522116</v>
      </c>
    </row>
    <row r="12" spans="1:13" ht="47.25" x14ac:dyDescent="0.25">
      <c r="A12" s="1" t="s">
        <v>19</v>
      </c>
      <c r="B12" s="11" t="s">
        <v>25</v>
      </c>
      <c r="C12" s="21" t="s">
        <v>12</v>
      </c>
      <c r="D12" s="22"/>
      <c r="E12" s="30">
        <v>414000</v>
      </c>
      <c r="F12" s="31">
        <v>414000</v>
      </c>
      <c r="G12" s="31">
        <v>412100</v>
      </c>
      <c r="H12" s="29"/>
      <c r="I12" s="29"/>
      <c r="J12" s="29"/>
      <c r="K12" s="29"/>
      <c r="L12" s="22">
        <f t="shared" si="3"/>
        <v>99.54106280193237</v>
      </c>
      <c r="M12" s="29">
        <f t="shared" si="4"/>
        <v>99.54106280193237</v>
      </c>
    </row>
    <row r="13" spans="1:13" ht="31.5" x14ac:dyDescent="0.25">
      <c r="A13" s="10" t="s">
        <v>20</v>
      </c>
      <c r="B13" s="11" t="s">
        <v>26</v>
      </c>
      <c r="C13" s="23" t="s">
        <v>12</v>
      </c>
      <c r="E13" s="33">
        <v>108772173</v>
      </c>
      <c r="F13" s="34">
        <v>108772173</v>
      </c>
      <c r="G13" s="34">
        <v>84006211.230000004</v>
      </c>
      <c r="H13" s="35"/>
      <c r="I13" s="35"/>
      <c r="J13" s="35"/>
      <c r="K13" s="35"/>
      <c r="L13" s="57">
        <f t="shared" si="3"/>
        <v>77.23134411408698</v>
      </c>
      <c r="M13" s="36">
        <f t="shared" si="4"/>
        <v>77.23134411408698</v>
      </c>
    </row>
    <row r="14" spans="1:13" x14ac:dyDescent="0.25">
      <c r="A14" s="47" t="s">
        <v>27</v>
      </c>
      <c r="B14" s="44" t="s">
        <v>28</v>
      </c>
      <c r="C14" s="25" t="s">
        <v>29</v>
      </c>
      <c r="E14" s="37">
        <v>40064170</v>
      </c>
      <c r="F14" s="38">
        <v>40064170</v>
      </c>
      <c r="G14" s="38">
        <v>39386246</v>
      </c>
      <c r="H14" s="37"/>
      <c r="I14" s="37"/>
      <c r="J14" s="37"/>
      <c r="K14" s="37"/>
      <c r="L14" s="58">
        <f t="shared" si="3"/>
        <v>98.30790454413507</v>
      </c>
      <c r="M14" s="39">
        <f>G14/F14*100</f>
        <v>98.30790454413507</v>
      </c>
    </row>
    <row r="15" spans="1:13" x14ac:dyDescent="0.25">
      <c r="A15" s="48"/>
      <c r="B15" s="45"/>
      <c r="C15" s="23" t="s">
        <v>6</v>
      </c>
      <c r="D15" s="26">
        <v>1020760</v>
      </c>
      <c r="E15" s="40">
        <v>1020760</v>
      </c>
      <c r="F15" s="41">
        <v>1020760</v>
      </c>
      <c r="G15" s="40">
        <v>1020760</v>
      </c>
      <c r="H15" s="40">
        <v>0</v>
      </c>
      <c r="I15" s="40"/>
      <c r="J15" s="40"/>
      <c r="K15" s="40"/>
      <c r="L15" s="59">
        <f>G15/E15*100</f>
        <v>100</v>
      </c>
      <c r="M15" s="42">
        <f>G15/F15*100</f>
        <v>100</v>
      </c>
    </row>
    <row r="16" spans="1:13" x14ac:dyDescent="0.25">
      <c r="A16" s="49"/>
      <c r="B16" s="46"/>
      <c r="C16" s="23" t="s">
        <v>12</v>
      </c>
      <c r="D16" s="24"/>
      <c r="E16" s="40">
        <v>2628595</v>
      </c>
      <c r="F16" s="34">
        <v>2628595</v>
      </c>
      <c r="G16" s="43">
        <v>2344791.5699999998</v>
      </c>
      <c r="H16" s="40"/>
      <c r="I16" s="40"/>
      <c r="J16" s="40"/>
      <c r="K16" s="40"/>
      <c r="L16" s="59">
        <f>G16/E16*100</f>
        <v>89.203227199321304</v>
      </c>
      <c r="M16" s="42">
        <f>G16/F16*100</f>
        <v>89.203227199321304</v>
      </c>
    </row>
    <row r="17" spans="1:13" x14ac:dyDescent="0.25">
      <c r="A17" s="15"/>
      <c r="B17" s="16"/>
      <c r="C17" s="17"/>
      <c r="E17" s="18"/>
      <c r="F17" s="19"/>
      <c r="G17" s="19"/>
      <c r="H17" s="19"/>
      <c r="I17" s="19"/>
      <c r="J17" s="19"/>
      <c r="K17" s="19"/>
      <c r="L17" s="19"/>
      <c r="M17" s="20"/>
    </row>
    <row r="18" spans="1:13" x14ac:dyDescent="0.25">
      <c r="A18" s="15"/>
      <c r="B18" s="16"/>
      <c r="C18" s="17"/>
      <c r="E18" s="18"/>
      <c r="F18" s="19"/>
      <c r="G18" s="19"/>
      <c r="H18" s="19"/>
      <c r="I18" s="19"/>
      <c r="J18" s="19"/>
      <c r="K18" s="19"/>
      <c r="L18" s="19"/>
      <c r="M18" s="20"/>
    </row>
  </sheetData>
  <autoFilter ref="A4:P4"/>
  <mergeCells count="8">
    <mergeCell ref="B14:B16"/>
    <mergeCell ref="A14:A16"/>
    <mergeCell ref="B2:M2"/>
    <mergeCell ref="B6:C6"/>
    <mergeCell ref="B7:B8"/>
    <mergeCell ref="A7:A8"/>
    <mergeCell ref="B9:B10"/>
    <mergeCell ref="A9:A10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2025-11-14T10:28:36Z</dcterms:modified>
</cp:coreProperties>
</file>