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КОМИССИЯ ПО БЮДЖЕТУ\3. ПРОТОКОЛ 35 май\"/>
    </mc:Choice>
  </mc:AlternateContent>
  <bookViews>
    <workbookView xWindow="0" yWindow="0" windowWidth="28800" windowHeight="12330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Print_Titles" localSheetId="0">'Приложение №1 '!$7:$7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79" i="1" l="1"/>
  <c r="C78" i="1" s="1"/>
  <c r="C74" i="1"/>
  <c r="C49" i="1"/>
  <c r="C45" i="1"/>
  <c r="C42" i="1"/>
  <c r="C40" i="1"/>
  <c r="C31" i="1"/>
  <c r="C28" i="1"/>
  <c r="C25" i="1"/>
  <c r="C22" i="1"/>
  <c r="C17" i="1" s="1"/>
  <c r="C9" i="1" s="1"/>
  <c r="C19" i="1"/>
  <c r="C12" i="1"/>
  <c r="C30" i="1" l="1"/>
  <c r="C8" i="1"/>
  <c r="C87" i="1" s="1"/>
</calcChain>
</file>

<file path=xl/sharedStrings.xml><?xml version="1.0" encoding="utf-8"?>
<sst xmlns="http://schemas.openxmlformats.org/spreadsheetml/2006/main" count="165" uniqueCount="165">
  <si>
    <t xml:space="preserve">     Приложение  1</t>
  </si>
  <si>
    <t>Доходы бюджета города Нефтеюганска за 1 квартал 2025 года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</si>
  <si>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</si>
  <si>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</si>
  <si>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</si>
  <si>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Исполнение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</si>
  <si>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</si>
  <si>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</si>
  <si>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</si>
  <si>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</si>
  <si>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Налог на доходы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</si>
  <si>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</si>
  <si>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</si>
  <si>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</si>
  <si>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</si>
  <si>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</si>
  <si>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</si>
  <si>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</si>
  <si>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</si>
  <si>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</si>
  <si>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</si>
  <si>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</si>
  <si>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</si>
  <si>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</si>
  <si>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</si>
  <si>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</si>
  <si>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</si>
  <si>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</si>
  <si>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</si>
  <si>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</si>
  <si>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</si>
  <si>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</si>
  <si>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</si>
  <si>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</si>
  <si>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</si>
  <si>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</si>
  <si>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</si>
  <si>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</si>
  <si>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</si>
  <si>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</si>
  <si>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</si>
  <si>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</si>
  <si>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</si>
  <si>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</si>
  <si>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</si>
  <si>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</si>
  <si>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</si>
  <si>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000 1 09 07012 04 0000 110</t>
  </si>
  <si>
    <t>Налог на рекламу, мобилизуемый на территориях городских округов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</si>
  <si>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</si>
  <si>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</si>
  <si>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</si>
  <si>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</si>
  <si>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</si>
  <si>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</si>
  <si>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</si>
  <si>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</si>
  <si>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</si>
  <si>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</si>
  <si>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</si>
  <si>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</si>
  <si>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</si>
  <si>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</si>
  <si>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</si>
  <si>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</si>
  <si>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</si>
  <si>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</si>
  <si>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</si>
  <si>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</si>
  <si>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</si>
  <si>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</si>
  <si>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</si>
  <si>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</si>
  <si>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</si>
  <si>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</si>
  <si>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</si>
  <si>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</si>
  <si>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</si>
  <si>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</si>
  <si>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</si>
  <si>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</si>
  <si>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</si>
  <si>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</si>
  <si>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</si>
  <si>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</si>
  <si>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</si>
  <si>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</si>
  <si>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</si>
  <si>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</si>
  <si>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</si>
  <si>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</si>
  <si>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</si>
  <si>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</si>
  <si>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</si>
  <si>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</si>
  <si>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</si>
  <si>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</si>
  <si>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</si>
  <si>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</si>
  <si>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</si>
  <si>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</si>
  <si>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</si>
  <si>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</si>
  <si>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</si>
  <si>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</si>
  <si>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</si>
  <si>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</si>
  <si>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</si>
  <si>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</si>
  <si>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</si>
  <si>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</si>
  <si>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</si>
  <si>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</si>
  <si>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</si>
  <si>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</si>
  <si>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</si>
  <si>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</si>
  <si>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</si>
  <si>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</si>
  <si>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</si>
  <si>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</si>
  <si>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</si>
  <si>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</si>
  <si>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</si>
  <si>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</si>
  <si>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</si>
  <si>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</si>
  <si>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</si>
  <si>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</si>
  <si>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</si>
  <si>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</si>
  <si>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</si>
  <si>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</si>
  <si>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</si>
  <si>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</si>
  <si>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</si>
  <si>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</si>
  <si>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</si>
  <si>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</si>
  <si>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</si>
  <si>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</si>
  <si>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</si>
  <si>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</si>
  <si>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</si>
  <si>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</si>
  <si>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</si>
  <si>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</si>
  <si>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</si>
  <si>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</si>
  <si>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</si>
  <si>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</si>
  <si>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</si>
  <si>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</si>
  <si>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</si>
  <si>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</si>
  <si>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</si>
  <si>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</si>
  <si>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</si>
  <si>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</si>
  <si>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</si>
  <si>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</si>
  <si>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</si>
  <si>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</si>
  <si>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 xml:space="preserve">           к решению Думы города</t>
  </si>
  <si>
    <t>от 27.05.2025 № ___-VII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</si>
</sst>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color theme="1"/>
      <name val="Arial Cyr"/>
    </font>
    <font>
      <sz val="10"/>
      <name val="Arial Cyr"/>
    </font>
    <font>
      <sz val="10"/>
      <name val="Arial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 applyProtection="1">
      <alignment horizontal="right" vertical="center"/>
    </xf>
    <xf numFmtId="0" fontId="4" fillId="0" borderId="0" xfId="2" applyFont="1" applyAlignment="1">
      <alignment horizontal="right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2" applyNumberFormat="1" applyFont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4" fontId="5" fillId="0" borderId="1" xfId="2" applyNumberFormat="1" applyFont="1" applyBorder="1" applyAlignment="1" applyProtection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49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 applyProtection="1">
      <alignment horizontal="left" vertical="center" wrapText="1"/>
    </xf>
    <xf numFmtId="4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>
      <alignment horizontal="left" vertical="center" wrapText="1"/>
    </xf>
    <xf numFmtId="1" fontId="4" fillId="0" borderId="1" xfId="2" applyNumberFormat="1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1" fontId="5" fillId="0" borderId="1" xfId="2" applyNumberFormat="1" applyFont="1" applyBorder="1" applyAlignment="1">
      <alignment horizontal="left" vertical="center" wrapText="1"/>
    </xf>
    <xf numFmtId="164" fontId="4" fillId="0" borderId="1" xfId="2" applyNumberFormat="1" applyFont="1" applyBorder="1" applyAlignment="1" applyProtection="1">
      <alignment horizontal="left" vertical="center" wrapText="1"/>
    </xf>
    <xf numFmtId="4" fontId="3" fillId="0" borderId="0" xfId="2" applyNumberFormat="1" applyFont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49" fontId="5" fillId="0" borderId="1" xfId="2" applyNumberFormat="1" applyFont="1" applyBorder="1" applyAlignment="1" applyProtection="1">
      <alignment horizontal="center" vertical="center"/>
    </xf>
    <xf numFmtId="4" fontId="5" fillId="0" borderId="1" xfId="2" applyNumberFormat="1" applyFont="1" applyBorder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7"/>
  <sheetViews>
    <sheetView showGridLines="0" tabSelected="1" zoomScale="90" workbookViewId="0">
      <pane xSplit="2" topLeftCell="C1" activePane="topRight" state="frozen"/>
      <selection activeCell="F67" sqref="F67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2" customWidth="1"/>
    <col min="2" max="2" width="81.42578125" style="3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4" t="s">
        <v>0</v>
      </c>
    </row>
    <row r="2" spans="1:3" ht="17.25" customHeight="1" x14ac:dyDescent="0.2">
      <c r="C2" s="4" t="s">
        <v>163</v>
      </c>
    </row>
    <row r="3" spans="1:3" ht="16.5" customHeight="1" x14ac:dyDescent="0.2">
      <c r="C3" s="4" t="s">
        <v>164</v>
      </c>
    </row>
    <row r="4" spans="1:3" ht="12.75" customHeight="1" x14ac:dyDescent="0.2">
      <c r="C4" s="4"/>
    </row>
    <row r="5" spans="1:3" ht="15.75" x14ac:dyDescent="0.2">
      <c r="A5" s="25" t="s">
        <v>1</v>
      </c>
      <c r="B5" s="25"/>
      <c r="C5" s="25"/>
    </row>
    <row r="6" spans="1:3" ht="12.75" customHeight="1" x14ac:dyDescent="0.2">
      <c r="A6" s="26"/>
      <c r="B6" s="26"/>
      <c r="C6" s="5" t="s">
        <v>2</v>
      </c>
    </row>
    <row r="7" spans="1:3" ht="51" customHeight="1" x14ac:dyDescent="0.2">
      <c r="A7" s="6" t="s">
        <v>3</v>
      </c>
      <c r="B7" s="6" t="s">
        <v>4</v>
      </c>
      <c r="C7" s="7" t="s">
        <v>5</v>
      </c>
    </row>
    <row r="8" spans="1:3" ht="27.75" customHeight="1" x14ac:dyDescent="0.2">
      <c r="A8" s="8" t="s">
        <v>6</v>
      </c>
      <c r="B8" s="9" t="s">
        <v>7</v>
      </c>
      <c r="C8" s="10">
        <f>C9+C30</f>
        <v>1144142886.25</v>
      </c>
    </row>
    <row r="9" spans="1:3" ht="15.75" outlineLevel="1" x14ac:dyDescent="0.2">
      <c r="A9" s="8"/>
      <c r="B9" s="11" t="s">
        <v>8</v>
      </c>
      <c r="C9" s="10">
        <f>C10+C11+C12+C17+C25+C28</f>
        <v>1003569039.08</v>
      </c>
    </row>
    <row r="10" spans="1:3" ht="19.5" customHeight="1" outlineLevel="2" x14ac:dyDescent="0.2">
      <c r="A10" s="12" t="s">
        <v>9</v>
      </c>
      <c r="B10" s="13" t="s">
        <v>10</v>
      </c>
      <c r="C10" s="14">
        <v>830479222.37</v>
      </c>
    </row>
    <row r="11" spans="1:3" ht="33.75" customHeight="1" outlineLevel="1" x14ac:dyDescent="0.2">
      <c r="A11" s="12" t="s">
        <v>11</v>
      </c>
      <c r="B11" s="15" t="s">
        <v>12</v>
      </c>
      <c r="C11" s="14">
        <v>3533019.55</v>
      </c>
    </row>
    <row r="12" spans="1:3" ht="15.75" outlineLevel="1" x14ac:dyDescent="0.2">
      <c r="A12" s="12" t="s">
        <v>13</v>
      </c>
      <c r="B12" s="15" t="s">
        <v>14</v>
      </c>
      <c r="C12" s="14">
        <f>C13+C15+C16+C14</f>
        <v>110872039.81</v>
      </c>
    </row>
    <row r="13" spans="1:3" ht="30.75" customHeight="1" outlineLevel="2" x14ac:dyDescent="0.2">
      <c r="A13" s="12" t="s">
        <v>15</v>
      </c>
      <c r="B13" s="13" t="s">
        <v>16</v>
      </c>
      <c r="C13" s="14">
        <v>94357821.069999993</v>
      </c>
    </row>
    <row r="14" spans="1:3" ht="21" customHeight="1" outlineLevel="2" x14ac:dyDescent="0.2">
      <c r="A14" s="12" t="s">
        <v>17</v>
      </c>
      <c r="B14" s="13" t="s">
        <v>18</v>
      </c>
      <c r="C14" s="14">
        <v>39343.68</v>
      </c>
    </row>
    <row r="15" spans="1:3" ht="15.75" outlineLevel="3" x14ac:dyDescent="0.2">
      <c r="A15" s="12" t="s">
        <v>19</v>
      </c>
      <c r="B15" s="13" t="s">
        <v>20</v>
      </c>
      <c r="C15" s="14">
        <v>34705</v>
      </c>
    </row>
    <row r="16" spans="1:3" ht="31.5" outlineLevel="3" x14ac:dyDescent="0.2">
      <c r="A16" s="12" t="s">
        <v>21</v>
      </c>
      <c r="B16" s="13" t="s">
        <v>22</v>
      </c>
      <c r="C16" s="14">
        <v>16440170.060000001</v>
      </c>
    </row>
    <row r="17" spans="1:3" ht="15.75" customHeight="1" outlineLevel="1" x14ac:dyDescent="0.2">
      <c r="A17" s="12" t="s">
        <v>23</v>
      </c>
      <c r="B17" s="16" t="s">
        <v>24</v>
      </c>
      <c r="C17" s="14">
        <f>C18+C22+C19</f>
        <v>41972251.229999997</v>
      </c>
    </row>
    <row r="18" spans="1:3" ht="45.75" customHeight="1" outlineLevel="3" x14ac:dyDescent="0.2">
      <c r="A18" s="12" t="s">
        <v>25</v>
      </c>
      <c r="B18" s="13" t="s">
        <v>26</v>
      </c>
      <c r="C18" s="14">
        <v>5134880.7699999996</v>
      </c>
    </row>
    <row r="19" spans="1:3" ht="21.75" customHeight="1" outlineLevel="3" x14ac:dyDescent="0.2">
      <c r="A19" s="12" t="s">
        <v>27</v>
      </c>
      <c r="B19" s="13" t="s">
        <v>28</v>
      </c>
      <c r="C19" s="14">
        <f t="shared" ref="C19:C25" si="0">C20+C21</f>
        <v>9998401.0999999996</v>
      </c>
    </row>
    <row r="20" spans="1:3" ht="21.75" customHeight="1" outlineLevel="3" x14ac:dyDescent="0.2">
      <c r="A20" s="12" t="s">
        <v>29</v>
      </c>
      <c r="B20" s="13" t="s">
        <v>30</v>
      </c>
      <c r="C20" s="14">
        <v>7111008.2800000003</v>
      </c>
    </row>
    <row r="21" spans="1:3" ht="21.75" customHeight="1" outlineLevel="3" x14ac:dyDescent="0.2">
      <c r="A21" s="12" t="s">
        <v>31</v>
      </c>
      <c r="B21" s="13" t="s">
        <v>32</v>
      </c>
      <c r="C21" s="14">
        <v>2887392.82</v>
      </c>
    </row>
    <row r="22" spans="1:3" ht="15.75" customHeight="1" outlineLevel="2" x14ac:dyDescent="0.2">
      <c r="A22" s="12" t="s">
        <v>33</v>
      </c>
      <c r="B22" s="13" t="s">
        <v>34</v>
      </c>
      <c r="C22" s="14">
        <f t="shared" si="0"/>
        <v>26838969.359999999</v>
      </c>
    </row>
    <row r="23" spans="1:3" ht="31.5" outlineLevel="4" x14ac:dyDescent="0.2">
      <c r="A23" s="12" t="s">
        <v>35</v>
      </c>
      <c r="B23" s="13" t="s">
        <v>36</v>
      </c>
      <c r="C23" s="14">
        <v>25720632.32</v>
      </c>
    </row>
    <row r="24" spans="1:3" ht="31.5" outlineLevel="4" x14ac:dyDescent="0.2">
      <c r="A24" s="12" t="s">
        <v>37</v>
      </c>
      <c r="B24" s="13" t="s">
        <v>38</v>
      </c>
      <c r="C24" s="14">
        <v>1118337.04</v>
      </c>
    </row>
    <row r="25" spans="1:3" ht="15.75" customHeight="1" outlineLevel="1" x14ac:dyDescent="0.2">
      <c r="A25" s="12" t="s">
        <v>39</v>
      </c>
      <c r="B25" s="17" t="s">
        <v>40</v>
      </c>
      <c r="C25" s="14">
        <f t="shared" si="0"/>
        <v>16712506.119999999</v>
      </c>
    </row>
    <row r="26" spans="1:3" ht="47.25" outlineLevel="3" x14ac:dyDescent="0.2">
      <c r="A26" s="12" t="s">
        <v>41</v>
      </c>
      <c r="B26" s="13" t="s">
        <v>42</v>
      </c>
      <c r="C26" s="14">
        <v>16702506.119999999</v>
      </c>
    </row>
    <row r="27" spans="1:3" ht="31.5" outlineLevel="3" x14ac:dyDescent="0.2">
      <c r="A27" s="12" t="s">
        <v>43</v>
      </c>
      <c r="B27" s="13" t="s">
        <v>44</v>
      </c>
      <c r="C27" s="14">
        <v>10000</v>
      </c>
    </row>
    <row r="28" spans="1:3" ht="31.5" hidden="1" outlineLevel="3" x14ac:dyDescent="0.2">
      <c r="A28" s="12" t="s">
        <v>45</v>
      </c>
      <c r="B28" s="13" t="s">
        <v>46</v>
      </c>
      <c r="C28" s="14">
        <f>C29</f>
        <v>0</v>
      </c>
    </row>
    <row r="29" spans="1:3" ht="15.75" hidden="1" outlineLevel="3" x14ac:dyDescent="0.2">
      <c r="A29" s="12" t="s">
        <v>47</v>
      </c>
      <c r="B29" s="13" t="s">
        <v>48</v>
      </c>
      <c r="C29" s="14"/>
    </row>
    <row r="30" spans="1:3" s="18" customFormat="1" ht="15.75" outlineLevel="7" x14ac:dyDescent="0.2">
      <c r="A30" s="8"/>
      <c r="B30" s="19" t="s">
        <v>49</v>
      </c>
      <c r="C30" s="10">
        <f>C31+C40+C42+C45+C49+C74</f>
        <v>140573847.16999999</v>
      </c>
    </row>
    <row r="31" spans="1:3" ht="31.5" outlineLevel="1" x14ac:dyDescent="0.2">
      <c r="A31" s="12" t="s">
        <v>50</v>
      </c>
      <c r="B31" s="16" t="s">
        <v>51</v>
      </c>
      <c r="C31" s="14">
        <f>SUM(C32:C39)</f>
        <v>107174883.40000001</v>
      </c>
    </row>
    <row r="32" spans="1:3" ht="64.5" customHeight="1" outlineLevel="4" x14ac:dyDescent="0.2">
      <c r="A32" s="12" t="s">
        <v>52</v>
      </c>
      <c r="B32" s="20" t="s">
        <v>53</v>
      </c>
      <c r="C32" s="14">
        <v>54121033.539999999</v>
      </c>
    </row>
    <row r="33" spans="1:3" ht="63" customHeight="1" outlineLevel="4" x14ac:dyDescent="0.2">
      <c r="A33" s="12" t="s">
        <v>54</v>
      </c>
      <c r="B33" s="13" t="s">
        <v>55</v>
      </c>
      <c r="C33" s="14">
        <v>1207965.19</v>
      </c>
    </row>
    <row r="34" spans="1:3" ht="65.25" customHeight="1" outlineLevel="4" x14ac:dyDescent="0.2">
      <c r="A34" s="12" t="s">
        <v>56</v>
      </c>
      <c r="B34" s="13" t="s">
        <v>57</v>
      </c>
      <c r="C34" s="14">
        <v>41657.94</v>
      </c>
    </row>
    <row r="35" spans="1:3" ht="31.5" outlineLevel="4" x14ac:dyDescent="0.2">
      <c r="A35" s="12" t="s">
        <v>58</v>
      </c>
      <c r="B35" s="13" t="s">
        <v>59</v>
      </c>
      <c r="C35" s="14">
        <v>48947664.82</v>
      </c>
    </row>
    <row r="36" spans="1:3" ht="94.5" outlineLevel="4" x14ac:dyDescent="0.2">
      <c r="A36" s="12" t="s">
        <v>60</v>
      </c>
      <c r="B36" s="13" t="s">
        <v>61</v>
      </c>
      <c r="C36" s="14">
        <v>-2115.2800000000002</v>
      </c>
    </row>
    <row r="37" spans="1:3" ht="78.75" outlineLevel="4" x14ac:dyDescent="0.2">
      <c r="A37" s="12" t="s">
        <v>62</v>
      </c>
      <c r="B37" s="13" t="s">
        <v>63</v>
      </c>
      <c r="C37" s="14">
        <v>63.68</v>
      </c>
    </row>
    <row r="38" spans="1:3" ht="63" outlineLevel="4" x14ac:dyDescent="0.2">
      <c r="A38" s="12" t="s">
        <v>64</v>
      </c>
      <c r="B38" s="13" t="s">
        <v>65</v>
      </c>
      <c r="C38" s="14">
        <v>2122922.15</v>
      </c>
    </row>
    <row r="39" spans="1:3" ht="78.75" outlineLevel="4" x14ac:dyDescent="0.2">
      <c r="A39" s="12" t="s">
        <v>66</v>
      </c>
      <c r="B39" s="13" t="s">
        <v>67</v>
      </c>
      <c r="C39" s="14">
        <v>735691.36</v>
      </c>
    </row>
    <row r="40" spans="1:3" ht="28.5" customHeight="1" outlineLevel="1" x14ac:dyDescent="0.2">
      <c r="A40" s="12" t="s">
        <v>68</v>
      </c>
      <c r="B40" s="16" t="s">
        <v>69</v>
      </c>
      <c r="C40" s="14">
        <f>C41</f>
        <v>2927811.26</v>
      </c>
    </row>
    <row r="41" spans="1:3" ht="25.5" customHeight="1" outlineLevel="2" x14ac:dyDescent="0.2">
      <c r="A41" s="12" t="s">
        <v>70</v>
      </c>
      <c r="B41" s="13" t="s">
        <v>71</v>
      </c>
      <c r="C41" s="14">
        <v>2927811.26</v>
      </c>
    </row>
    <row r="42" spans="1:3" ht="32.25" customHeight="1" outlineLevel="1" x14ac:dyDescent="0.2">
      <c r="A42" s="12" t="s">
        <v>72</v>
      </c>
      <c r="B42" s="16" t="s">
        <v>73</v>
      </c>
      <c r="C42" s="14">
        <f>C43+C44</f>
        <v>1614381.4100000001</v>
      </c>
    </row>
    <row r="43" spans="1:3" ht="31.5" outlineLevel="4" x14ac:dyDescent="0.2">
      <c r="A43" s="12" t="s">
        <v>74</v>
      </c>
      <c r="B43" s="13" t="s">
        <v>75</v>
      </c>
      <c r="C43" s="14">
        <v>781614.02</v>
      </c>
    </row>
    <row r="44" spans="1:3" ht="15.75" outlineLevel="4" x14ac:dyDescent="0.2">
      <c r="A44" s="12" t="s">
        <v>76</v>
      </c>
      <c r="B44" s="13" t="s">
        <v>77</v>
      </c>
      <c r="C44" s="14">
        <v>832767.39</v>
      </c>
    </row>
    <row r="45" spans="1:3" ht="15.75" outlineLevel="1" x14ac:dyDescent="0.2">
      <c r="A45" s="12" t="s">
        <v>78</v>
      </c>
      <c r="B45" s="16" t="s">
        <v>79</v>
      </c>
      <c r="C45" s="14">
        <f>SUM(C46:C48)</f>
        <v>21555477.66</v>
      </c>
    </row>
    <row r="46" spans="1:3" ht="15.75" outlineLevel="3" x14ac:dyDescent="0.2">
      <c r="A46" s="12" t="s">
        <v>80</v>
      </c>
      <c r="B46" s="13" t="s">
        <v>81</v>
      </c>
      <c r="C46" s="14">
        <v>18134660.93</v>
      </c>
    </row>
    <row r="47" spans="1:3" ht="63" outlineLevel="4" x14ac:dyDescent="0.2">
      <c r="A47" s="12" t="s">
        <v>82</v>
      </c>
      <c r="B47" s="20" t="s">
        <v>83</v>
      </c>
      <c r="C47" s="14">
        <v>763177.38</v>
      </c>
    </row>
    <row r="48" spans="1:3" ht="47.25" outlineLevel="4" x14ac:dyDescent="0.2">
      <c r="A48" s="12" t="s">
        <v>84</v>
      </c>
      <c r="B48" s="13" t="s">
        <v>85</v>
      </c>
      <c r="C48" s="14">
        <v>2657639.35</v>
      </c>
    </row>
    <row r="49" spans="1:5" ht="15.75" customHeight="1" outlineLevel="1" x14ac:dyDescent="0.2">
      <c r="A49" s="12" t="s">
        <v>86</v>
      </c>
      <c r="B49" s="16" t="s">
        <v>87</v>
      </c>
      <c r="C49" s="14">
        <f>SUM(C50:C73)</f>
        <v>7225556.6200000001</v>
      </c>
      <c r="E49" s="21"/>
    </row>
    <row r="50" spans="1:5" ht="63" outlineLevel="2" x14ac:dyDescent="0.2">
      <c r="A50" s="12" t="s">
        <v>88</v>
      </c>
      <c r="B50" s="13" t="s">
        <v>89</v>
      </c>
      <c r="C50" s="14">
        <v>33113.769999999997</v>
      </c>
    </row>
    <row r="51" spans="1:5" ht="86.25" customHeight="1" outlineLevel="2" x14ac:dyDescent="0.2">
      <c r="A51" s="12" t="s">
        <v>90</v>
      </c>
      <c r="B51" s="13" t="s">
        <v>91</v>
      </c>
      <c r="C51" s="14">
        <v>112505.39</v>
      </c>
    </row>
    <row r="52" spans="1:5" ht="86.25" customHeight="1" outlineLevel="2" x14ac:dyDescent="0.2">
      <c r="A52" s="12" t="s">
        <v>92</v>
      </c>
      <c r="B52" s="13" t="s">
        <v>93</v>
      </c>
      <c r="C52" s="14">
        <v>2750</v>
      </c>
    </row>
    <row r="53" spans="1:5" ht="63" outlineLevel="2" x14ac:dyDescent="0.2">
      <c r="A53" s="12" t="s">
        <v>94</v>
      </c>
      <c r="B53" s="13" t="s">
        <v>95</v>
      </c>
      <c r="C53" s="14">
        <v>39097.99</v>
      </c>
    </row>
    <row r="54" spans="1:5" ht="94.5" outlineLevel="2" x14ac:dyDescent="0.2">
      <c r="A54" s="12" t="s">
        <v>96</v>
      </c>
      <c r="B54" s="13" t="s">
        <v>97</v>
      </c>
      <c r="C54" s="14">
        <v>1000</v>
      </c>
    </row>
    <row r="55" spans="1:5" ht="78.75" outlineLevel="2" x14ac:dyDescent="0.2">
      <c r="A55" s="12" t="s">
        <v>98</v>
      </c>
      <c r="B55" s="13" t="s">
        <v>99</v>
      </c>
      <c r="C55" s="14">
        <v>6000</v>
      </c>
    </row>
    <row r="56" spans="1:5" ht="83.25" hidden="1" customHeight="1" outlineLevel="2" x14ac:dyDescent="0.2">
      <c r="A56" s="12" t="s">
        <v>100</v>
      </c>
      <c r="B56" s="13" t="s">
        <v>101</v>
      </c>
      <c r="C56" s="14"/>
    </row>
    <row r="57" spans="1:5" ht="99.75" customHeight="1" outlineLevel="2" x14ac:dyDescent="0.2">
      <c r="A57" s="12" t="s">
        <v>102</v>
      </c>
      <c r="B57" s="13" t="s">
        <v>103</v>
      </c>
      <c r="C57" s="14">
        <v>102500</v>
      </c>
    </row>
    <row r="58" spans="1:5" ht="78.75" outlineLevel="2" x14ac:dyDescent="0.2">
      <c r="A58" s="12" t="s">
        <v>104</v>
      </c>
      <c r="B58" s="13" t="s">
        <v>105</v>
      </c>
      <c r="C58" s="14">
        <v>235376.31</v>
      </c>
    </row>
    <row r="59" spans="1:5" ht="126" outlineLevel="3" x14ac:dyDescent="0.2">
      <c r="A59" s="12" t="s">
        <v>106</v>
      </c>
      <c r="B59" s="13" t="s">
        <v>107</v>
      </c>
      <c r="C59" s="14">
        <v>-12923.71</v>
      </c>
    </row>
    <row r="60" spans="1:5" ht="110.25" outlineLevel="3" x14ac:dyDescent="0.2">
      <c r="A60" s="12" t="s">
        <v>108</v>
      </c>
      <c r="B60" s="13" t="s">
        <v>109</v>
      </c>
      <c r="C60" s="14">
        <v>40000</v>
      </c>
    </row>
    <row r="61" spans="1:5" ht="73.5" customHeight="1" outlineLevel="3" x14ac:dyDescent="0.2">
      <c r="A61" s="12" t="s">
        <v>110</v>
      </c>
      <c r="B61" s="13" t="s">
        <v>111</v>
      </c>
      <c r="C61" s="14">
        <v>1000</v>
      </c>
    </row>
    <row r="62" spans="1:5" ht="63" outlineLevel="3" x14ac:dyDescent="0.2">
      <c r="A62" s="12" t="s">
        <v>112</v>
      </c>
      <c r="B62" s="13" t="s">
        <v>113</v>
      </c>
      <c r="C62" s="14">
        <v>195100</v>
      </c>
    </row>
    <row r="63" spans="1:5" ht="63" outlineLevel="3" x14ac:dyDescent="0.2">
      <c r="A63" s="12" t="s">
        <v>114</v>
      </c>
      <c r="B63" s="13" t="s">
        <v>115</v>
      </c>
      <c r="C63" s="14">
        <v>25000</v>
      </c>
    </row>
    <row r="64" spans="1:5" ht="78.75" outlineLevel="3" x14ac:dyDescent="0.2">
      <c r="A64" s="12" t="s">
        <v>116</v>
      </c>
      <c r="B64" s="13" t="s">
        <v>117</v>
      </c>
      <c r="C64" s="14">
        <v>1177723.72</v>
      </c>
    </row>
    <row r="65" spans="1:3" ht="126" hidden="1" outlineLevel="3" x14ac:dyDescent="0.2">
      <c r="A65" s="12" t="s">
        <v>118</v>
      </c>
      <c r="B65" s="13" t="s">
        <v>119</v>
      </c>
      <c r="C65" s="14"/>
    </row>
    <row r="66" spans="1:3" ht="47.25" outlineLevel="1" x14ac:dyDescent="0.2">
      <c r="A66" s="12" t="s">
        <v>120</v>
      </c>
      <c r="B66" s="22" t="s">
        <v>121</v>
      </c>
      <c r="C66" s="14">
        <v>67682.350000000006</v>
      </c>
    </row>
    <row r="67" spans="1:3" ht="69.75" customHeight="1" outlineLevel="1" x14ac:dyDescent="0.2">
      <c r="A67" s="12" t="s">
        <v>122</v>
      </c>
      <c r="B67" s="22" t="s">
        <v>123</v>
      </c>
      <c r="C67" s="14">
        <v>108411.39</v>
      </c>
    </row>
    <row r="68" spans="1:3" ht="63" outlineLevel="1" x14ac:dyDescent="0.2">
      <c r="A68" s="12" t="s">
        <v>124</v>
      </c>
      <c r="B68" s="22" t="s">
        <v>125</v>
      </c>
      <c r="C68" s="14">
        <v>2916150.09</v>
      </c>
    </row>
    <row r="69" spans="1:3" ht="47.25" outlineLevel="1" x14ac:dyDescent="0.2">
      <c r="A69" s="12" t="s">
        <v>126</v>
      </c>
      <c r="B69" s="22" t="s">
        <v>127</v>
      </c>
      <c r="C69" s="14">
        <v>400000</v>
      </c>
    </row>
    <row r="70" spans="1:3" ht="63" outlineLevel="1" x14ac:dyDescent="0.2">
      <c r="A70" s="12" t="s">
        <v>128</v>
      </c>
      <c r="B70" s="22" t="s">
        <v>129</v>
      </c>
      <c r="C70" s="14">
        <v>13675.53</v>
      </c>
    </row>
    <row r="71" spans="1:3" ht="63" outlineLevel="1" x14ac:dyDescent="0.2">
      <c r="A71" s="12" t="s">
        <v>130</v>
      </c>
      <c r="B71" s="22" t="s">
        <v>131</v>
      </c>
      <c r="C71" s="14">
        <v>-33021.699999999997</v>
      </c>
    </row>
    <row r="72" spans="1:3" ht="63" outlineLevel="1" x14ac:dyDescent="0.2">
      <c r="A72" s="12" t="s">
        <v>132</v>
      </c>
      <c r="B72" s="22" t="s">
        <v>133</v>
      </c>
      <c r="C72" s="14">
        <v>130</v>
      </c>
    </row>
    <row r="73" spans="1:3" ht="47.25" outlineLevel="3" x14ac:dyDescent="0.2">
      <c r="A73" s="12" t="s">
        <v>134</v>
      </c>
      <c r="B73" s="13" t="s">
        <v>135</v>
      </c>
      <c r="C73" s="14">
        <v>1794285.49</v>
      </c>
    </row>
    <row r="74" spans="1:3" ht="15.75" outlineLevel="3" x14ac:dyDescent="0.2">
      <c r="A74" s="12" t="s">
        <v>136</v>
      </c>
      <c r="B74" s="13" t="s">
        <v>137</v>
      </c>
      <c r="C74" s="14">
        <f>C76+C75+C77</f>
        <v>75736.820000000007</v>
      </c>
    </row>
    <row r="75" spans="1:3" ht="15.75" outlineLevel="3" x14ac:dyDescent="0.2">
      <c r="A75" s="12" t="s">
        <v>138</v>
      </c>
      <c r="B75" s="13" t="s">
        <v>139</v>
      </c>
      <c r="C75" s="14">
        <v>45736.82</v>
      </c>
    </row>
    <row r="76" spans="1:3" ht="15.75" hidden="1" outlineLevel="3" x14ac:dyDescent="0.2">
      <c r="A76" s="12" t="s">
        <v>140</v>
      </c>
      <c r="B76" s="13" t="s">
        <v>141</v>
      </c>
      <c r="C76" s="14"/>
    </row>
    <row r="77" spans="1:3" ht="15.75" outlineLevel="3" x14ac:dyDescent="0.2">
      <c r="A77" s="12" t="s">
        <v>142</v>
      </c>
      <c r="B77" s="13" t="s">
        <v>143</v>
      </c>
      <c r="C77" s="14">
        <v>30000</v>
      </c>
    </row>
    <row r="78" spans="1:3" ht="15.75" x14ac:dyDescent="0.2">
      <c r="A78" s="8" t="s">
        <v>144</v>
      </c>
      <c r="B78" s="9" t="s">
        <v>145</v>
      </c>
      <c r="C78" s="10">
        <f>C79+C86+C84+C85</f>
        <v>965327939.34000003</v>
      </c>
    </row>
    <row r="79" spans="1:3" ht="36" customHeight="1" outlineLevel="1" x14ac:dyDescent="0.2">
      <c r="A79" s="12" t="s">
        <v>146</v>
      </c>
      <c r="B79" s="17" t="s">
        <v>147</v>
      </c>
      <c r="C79" s="14">
        <f>C81+C82+C83+C80</f>
        <v>987939138.25</v>
      </c>
    </row>
    <row r="80" spans="1:3" ht="15.75" outlineLevel="2" x14ac:dyDescent="0.2">
      <c r="A80" s="12" t="s">
        <v>148</v>
      </c>
      <c r="B80" s="13" t="s">
        <v>149</v>
      </c>
      <c r="C80" s="14">
        <v>96663000</v>
      </c>
    </row>
    <row r="81" spans="1:3" ht="31.5" outlineLevel="2" x14ac:dyDescent="0.2">
      <c r="A81" s="12" t="s">
        <v>150</v>
      </c>
      <c r="B81" s="13" t="s">
        <v>151</v>
      </c>
      <c r="C81" s="14">
        <v>41268072.219999999</v>
      </c>
    </row>
    <row r="82" spans="1:3" ht="15.75" outlineLevel="2" x14ac:dyDescent="0.2">
      <c r="A82" s="12" t="s">
        <v>152</v>
      </c>
      <c r="B82" s="13" t="s">
        <v>153</v>
      </c>
      <c r="C82" s="14">
        <v>829148972.22000003</v>
      </c>
    </row>
    <row r="83" spans="1:3" ht="15.75" outlineLevel="2" x14ac:dyDescent="0.2">
      <c r="A83" s="12" t="s">
        <v>154</v>
      </c>
      <c r="B83" s="13" t="s">
        <v>155</v>
      </c>
      <c r="C83" s="14">
        <v>20859093.809999999</v>
      </c>
    </row>
    <row r="84" spans="1:3" ht="31.5" outlineLevel="2" x14ac:dyDescent="0.2">
      <c r="A84" s="12" t="s">
        <v>156</v>
      </c>
      <c r="B84" s="13" t="s">
        <v>157</v>
      </c>
      <c r="C84" s="14">
        <v>-22608595.98</v>
      </c>
    </row>
    <row r="85" spans="1:3" ht="31.5" outlineLevel="2" x14ac:dyDescent="0.2">
      <c r="A85" s="12" t="s">
        <v>158</v>
      </c>
      <c r="B85" s="13" t="s">
        <v>159</v>
      </c>
      <c r="C85" s="14">
        <v>31093.88</v>
      </c>
    </row>
    <row r="86" spans="1:3" ht="31.5" outlineLevel="2" x14ac:dyDescent="0.2">
      <c r="A86" s="12" t="s">
        <v>160</v>
      </c>
      <c r="B86" s="13" t="s">
        <v>161</v>
      </c>
      <c r="C86" s="14">
        <v>-33696.81</v>
      </c>
    </row>
    <row r="87" spans="1:3" ht="15.75" x14ac:dyDescent="0.2">
      <c r="A87" s="23"/>
      <c r="B87" s="19" t="s">
        <v>162</v>
      </c>
      <c r="C87" s="24">
        <f>C8+C78</f>
        <v>2109470825.5900002</v>
      </c>
    </row>
  </sheetData>
  <mergeCells count="2">
    <mergeCell ref="A5:C5"/>
    <mergeCell ref="A6:B6"/>
  </mergeCells>
  <pageMargins left="1.181102362204725" right="0.39370078740157477" top="0.78740157480314954" bottom="0.78740157480314954" header="0.31496062992125984" footer="0.31496062992125984"/>
  <pageSetup paperSize="9" scale="6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2025-04-25T09:57:31Z</cp:lastPrinted>
  <dcterms:created xsi:type="dcterms:W3CDTF">2019-11-01T04:08:00Z</dcterms:created>
  <dcterms:modified xsi:type="dcterms:W3CDTF">2025-05-16T09:30:20Z</dcterms:modified>
</cp:coreProperties>
</file>