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Свод!$A$1:$G$24</definedName>
  </definedNames>
  <calcPr calcId="152511"/>
</workbook>
</file>

<file path=xl/calcChain.xml><?xml version="1.0" encoding="utf-8"?>
<calcChain xmlns="http://schemas.openxmlformats.org/spreadsheetml/2006/main">
  <c r="F9" i="11" l="1"/>
  <c r="D9" i="11"/>
  <c r="C9" i="11"/>
  <c r="B9" i="11"/>
  <c r="D14" i="11"/>
  <c r="D19" i="11"/>
  <c r="D24" i="11"/>
  <c r="E8" i="11" l="1"/>
  <c r="E7" i="11"/>
  <c r="E6" i="11"/>
  <c r="F8" i="11"/>
  <c r="D8" i="11"/>
  <c r="C8" i="11"/>
  <c r="B8" i="11"/>
  <c r="A23" i="11" l="1"/>
  <c r="A18" i="11"/>
  <c r="A13" i="11"/>
  <c r="D21" i="11"/>
  <c r="D16" i="11"/>
  <c r="D11" i="11"/>
  <c r="D12" i="11"/>
  <c r="F7" i="11"/>
  <c r="C7" i="11"/>
  <c r="D7" i="11" s="1"/>
  <c r="B7" i="11"/>
  <c r="D17" i="11"/>
  <c r="D22" i="11"/>
  <c r="C16" i="11"/>
  <c r="C21" i="11"/>
  <c r="E21" i="11"/>
  <c r="F21" i="11"/>
  <c r="F16" i="11"/>
  <c r="E16" i="11"/>
  <c r="E11" i="11"/>
  <c r="F11" i="11"/>
  <c r="C11" i="11"/>
  <c r="A22" i="11"/>
  <c r="A17" i="11"/>
  <c r="A12" i="11"/>
  <c r="B6" i="11"/>
  <c r="A16" i="11"/>
  <c r="A21" i="11"/>
  <c r="C6" i="11" l="1"/>
  <c r="D6" i="11" s="1"/>
  <c r="F6" i="11"/>
</calcChain>
</file>

<file path=xl/sharedStrings.xml><?xml version="1.0" encoding="utf-8"?>
<sst xmlns="http://schemas.openxmlformats.org/spreadsheetml/2006/main" count="38" uniqueCount="19">
  <si>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</si>
  <si>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</si>
  <si>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</si>
  <si>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</si>
  <si>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</si>
  <si>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</si>
  <si>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</si>
  <si>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</si>
  <si>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</si>
  <si>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</si>
  <si>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</si>
  <si>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</si>
  <si>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</si>
  <si>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</si>
  <si>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</si>
  <si>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</si>
  <si>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</si>
  <si>
    <t>Март</t>
  </si>
  <si>
    <t xml:space="preserve">Апрель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</si>
</sst>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workbookViewId="0">
      <selection activeCell="J8" sqref="J8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19" t="s">
        <v>13</v>
      </c>
      <c r="B1" s="20"/>
      <c r="C1" s="20"/>
      <c r="D1" s="20"/>
      <c r="E1" s="20"/>
      <c r="F1" s="20"/>
      <c r="G1" s="21"/>
      <c r="H1" s="1"/>
      <c r="I1" s="1"/>
      <c r="J1" s="1"/>
      <c r="K1" s="1"/>
      <c r="L1" s="1"/>
      <c r="M1" s="1"/>
    </row>
    <row r="2" spans="1:13" ht="42.75" customHeight="1" x14ac:dyDescent="0.3">
      <c r="A2" s="22" t="s">
        <v>15</v>
      </c>
      <c r="B2" s="22" t="s">
        <v>0</v>
      </c>
      <c r="C2" s="25" t="s">
        <v>1</v>
      </c>
      <c r="D2" s="26"/>
      <c r="E2" s="26"/>
      <c r="F2" s="27"/>
      <c r="G2" s="22" t="s">
        <v>8</v>
      </c>
    </row>
    <row r="3" spans="1:13" ht="14.4" customHeight="1" x14ac:dyDescent="0.3">
      <c r="A3" s="23"/>
      <c r="B3" s="23"/>
      <c r="C3" s="22" t="s">
        <v>2</v>
      </c>
      <c r="D3" s="22" t="s">
        <v>3</v>
      </c>
      <c r="E3" s="25" t="s">
        <v>4</v>
      </c>
      <c r="F3" s="27"/>
      <c r="G3" s="23"/>
    </row>
    <row r="4" spans="1:13" ht="91.5" customHeight="1" x14ac:dyDescent="0.3">
      <c r="A4" s="24"/>
      <c r="B4" s="24"/>
      <c r="C4" s="24"/>
      <c r="D4" s="24"/>
      <c r="E4" s="8" t="s">
        <v>5</v>
      </c>
      <c r="F4" s="8" t="s">
        <v>9</v>
      </c>
      <c r="G4" s="24"/>
    </row>
    <row r="5" spans="1:13" s="6" customFormat="1" ht="19.5" customHeight="1" x14ac:dyDescent="0.3">
      <c r="A5" s="31" t="s">
        <v>6</v>
      </c>
      <c r="B5" s="32"/>
      <c r="C5" s="32"/>
      <c r="D5" s="32"/>
      <c r="E5" s="32"/>
      <c r="F5" s="32"/>
      <c r="G5" s="33"/>
    </row>
    <row r="6" spans="1:13" s="4" customFormat="1" ht="42" customHeight="1" x14ac:dyDescent="0.3">
      <c r="A6" s="11" t="s">
        <v>14</v>
      </c>
      <c r="B6" s="10">
        <f>B11+B16+B21</f>
        <v>2625</v>
      </c>
      <c r="C6" s="18">
        <f>C11+C16+C21</f>
        <v>216230</v>
      </c>
      <c r="D6" s="15">
        <f>C6/B6*1000</f>
        <v>82373.333333333328</v>
      </c>
      <c r="E6" s="16">
        <f>49.368</f>
        <v>49.368000000000002</v>
      </c>
      <c r="F6" s="16">
        <f>MAX(F11,F16,F21)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>B12+B17+B22</f>
        <v>2640</v>
      </c>
      <c r="C7" s="18">
        <f>C12+C17+C22</f>
        <v>257956</v>
      </c>
      <c r="D7" s="15">
        <f>C7/B7*1000</f>
        <v>97710.606060606049</v>
      </c>
      <c r="E7" s="16">
        <f>49.368</f>
        <v>49.368000000000002</v>
      </c>
      <c r="F7" s="16">
        <f>MAX(F12,F17,F22)</f>
        <v>444</v>
      </c>
      <c r="G7" s="14" t="s">
        <v>12</v>
      </c>
    </row>
    <row r="8" spans="1:13" s="4" customFormat="1" ht="42" customHeight="1" x14ac:dyDescent="0.3">
      <c r="A8" s="11" t="s">
        <v>17</v>
      </c>
      <c r="B8" s="10">
        <f>B13+B18+B23</f>
        <v>2654</v>
      </c>
      <c r="C8" s="18">
        <f>C13+C18+C23</f>
        <v>259060</v>
      </c>
      <c r="D8" s="15">
        <f>C8/B8*1000</f>
        <v>97611.15297663903</v>
      </c>
      <c r="E8" s="16">
        <f>49.368</f>
        <v>49.368000000000002</v>
      </c>
      <c r="F8" s="16">
        <f>MAX(F13,F18,F23)</f>
        <v>775</v>
      </c>
      <c r="G8" s="14" t="s">
        <v>12</v>
      </c>
    </row>
    <row r="9" spans="1:13" s="4" customFormat="1" ht="42" customHeight="1" x14ac:dyDescent="0.3">
      <c r="A9" s="11" t="s">
        <v>18</v>
      </c>
      <c r="B9" s="10">
        <f>B14+B19+B24</f>
        <v>2655</v>
      </c>
      <c r="C9" s="18">
        <f>C14+C19+C24</f>
        <v>305582</v>
      </c>
      <c r="D9" s="15">
        <f>C9/B9*1000</f>
        <v>115096.79849340866</v>
      </c>
      <c r="E9" s="18">
        <v>49.368000000000002</v>
      </c>
      <c r="F9" s="18">
        <f>F19</f>
        <v>380</v>
      </c>
      <c r="G9" s="14" t="s">
        <v>12</v>
      </c>
    </row>
    <row r="10" spans="1:13" s="6" customFormat="1" ht="20.25" customHeight="1" x14ac:dyDescent="0.3">
      <c r="A10" s="34" t="s">
        <v>10</v>
      </c>
      <c r="B10" s="35"/>
      <c r="C10" s="35"/>
      <c r="D10" s="35"/>
      <c r="E10" s="35"/>
      <c r="F10" s="35"/>
      <c r="G10" s="36"/>
    </row>
    <row r="11" spans="1:13" s="4" customFormat="1" ht="42.6" customHeight="1" x14ac:dyDescent="0.3">
      <c r="A11" s="11" t="s">
        <v>14</v>
      </c>
      <c r="B11" s="12">
        <v>951</v>
      </c>
      <c r="C11" s="15">
        <f>59172</f>
        <v>59172</v>
      </c>
      <c r="D11" s="15">
        <f>C11/B11*1000</f>
        <v>62220.820189274447</v>
      </c>
      <c r="E11" s="16">
        <f>49.368</f>
        <v>49.368000000000002</v>
      </c>
      <c r="F11" s="15">
        <f>176</f>
        <v>176</v>
      </c>
      <c r="G11" s="14" t="s">
        <v>12</v>
      </c>
    </row>
    <row r="12" spans="1:13" s="4" customFormat="1" ht="42.6" customHeight="1" x14ac:dyDescent="0.3">
      <c r="A12" s="11" t="str">
        <f>A7</f>
        <v>Февраль</v>
      </c>
      <c r="B12" s="12">
        <v>956</v>
      </c>
      <c r="C12" s="15">
        <v>78460</v>
      </c>
      <c r="D12" s="15">
        <f>C12/B12*1000</f>
        <v>82071.129707112967</v>
      </c>
      <c r="E12" s="16">
        <v>49.368000000000002</v>
      </c>
      <c r="F12" s="15">
        <v>286</v>
      </c>
      <c r="G12" s="14" t="s">
        <v>12</v>
      </c>
    </row>
    <row r="13" spans="1:13" s="4" customFormat="1" ht="42.6" customHeight="1" x14ac:dyDescent="0.3">
      <c r="A13" s="11" t="str">
        <f>A8</f>
        <v>Март</v>
      </c>
      <c r="B13" s="12">
        <v>960</v>
      </c>
      <c r="C13" s="15">
        <v>88489</v>
      </c>
      <c r="D13" s="15">
        <v>92176</v>
      </c>
      <c r="E13" s="16">
        <v>49.368000000000002</v>
      </c>
      <c r="F13" s="15">
        <v>321</v>
      </c>
      <c r="G13" s="14" t="s">
        <v>12</v>
      </c>
    </row>
    <row r="14" spans="1:13" s="4" customFormat="1" ht="42.6" customHeight="1" x14ac:dyDescent="0.3">
      <c r="A14" s="11" t="s">
        <v>18</v>
      </c>
      <c r="B14" s="12">
        <v>956</v>
      </c>
      <c r="C14" s="15">
        <v>96744</v>
      </c>
      <c r="D14" s="15">
        <f>C14/B14*1000</f>
        <v>101196.65271966526</v>
      </c>
      <c r="E14" s="16">
        <v>49.368000000000002</v>
      </c>
      <c r="F14" s="15">
        <v>346</v>
      </c>
      <c r="G14" s="14" t="s">
        <v>12</v>
      </c>
    </row>
    <row r="15" spans="1:13" s="6" customFormat="1" ht="20.25" customHeight="1" x14ac:dyDescent="0.3">
      <c r="A15" s="28" t="s">
        <v>7</v>
      </c>
      <c r="B15" s="29"/>
      <c r="C15" s="29"/>
      <c r="D15" s="29"/>
      <c r="E15" s="29"/>
      <c r="F15" s="29"/>
      <c r="G15" s="30"/>
    </row>
    <row r="16" spans="1:13" s="4" customFormat="1" ht="42" customHeight="1" x14ac:dyDescent="0.3">
      <c r="A16" s="11" t="str">
        <f>A11</f>
        <v>Январь</v>
      </c>
      <c r="B16" s="12">
        <v>1562</v>
      </c>
      <c r="C16" s="15">
        <f>148005</f>
        <v>148005</v>
      </c>
      <c r="D16" s="15">
        <f>C16/B16*1000</f>
        <v>94753.521126760563</v>
      </c>
      <c r="E16" s="16">
        <f>49.368</f>
        <v>49.368000000000002</v>
      </c>
      <c r="F16" s="15">
        <f>351</f>
        <v>351</v>
      </c>
      <c r="G16" s="14" t="s">
        <v>12</v>
      </c>
    </row>
    <row r="17" spans="1:10" s="4" customFormat="1" ht="42" customHeight="1" x14ac:dyDescent="0.3">
      <c r="A17" s="11" t="str">
        <f>A7</f>
        <v>Февраль</v>
      </c>
      <c r="B17" s="12">
        <v>1571</v>
      </c>
      <c r="C17" s="15">
        <v>168486</v>
      </c>
      <c r="D17" s="15">
        <f>C17/B17*1000</f>
        <v>107247.61298535964</v>
      </c>
      <c r="E17" s="16">
        <v>49.368000000000002</v>
      </c>
      <c r="F17" s="15">
        <v>444</v>
      </c>
      <c r="G17" s="14" t="s">
        <v>12</v>
      </c>
    </row>
    <row r="18" spans="1:10" s="4" customFormat="1" ht="42" customHeight="1" x14ac:dyDescent="0.3">
      <c r="A18" s="11" t="str">
        <f>A8</f>
        <v>Март</v>
      </c>
      <c r="B18" s="12">
        <v>1581</v>
      </c>
      <c r="C18" s="15">
        <v>156121</v>
      </c>
      <c r="D18" s="15">
        <v>98748</v>
      </c>
      <c r="E18" s="16">
        <v>49.368000000000002</v>
      </c>
      <c r="F18" s="15">
        <v>775</v>
      </c>
      <c r="G18" s="14" t="s">
        <v>12</v>
      </c>
    </row>
    <row r="19" spans="1:10" s="4" customFormat="1" ht="42" customHeight="1" x14ac:dyDescent="0.3">
      <c r="A19" s="11" t="s">
        <v>18</v>
      </c>
      <c r="B19" s="12">
        <v>1586</v>
      </c>
      <c r="C19" s="15">
        <v>195269</v>
      </c>
      <c r="D19" s="15">
        <f>C19/B19*1000</f>
        <v>123120.4287515763</v>
      </c>
      <c r="E19" s="16">
        <v>49.368000000000002</v>
      </c>
      <c r="F19" s="15">
        <v>380</v>
      </c>
      <c r="G19" s="14" t="s">
        <v>12</v>
      </c>
    </row>
    <row r="20" spans="1:10" s="6" customFormat="1" ht="20.25" customHeight="1" x14ac:dyDescent="0.3">
      <c r="A20" s="28" t="s">
        <v>11</v>
      </c>
      <c r="B20" s="29"/>
      <c r="C20" s="29"/>
      <c r="D20" s="29"/>
      <c r="E20" s="29"/>
      <c r="F20" s="29"/>
      <c r="G20" s="30"/>
      <c r="H20" s="7"/>
      <c r="I20" s="7"/>
      <c r="J20" s="7"/>
    </row>
    <row r="21" spans="1:10" s="4" customFormat="1" ht="46.2" customHeight="1" x14ac:dyDescent="0.3">
      <c r="A21" s="11" t="str">
        <f>A16</f>
        <v>Январь</v>
      </c>
      <c r="B21" s="13">
        <v>112</v>
      </c>
      <c r="C21" s="17">
        <f>9053</f>
        <v>9053</v>
      </c>
      <c r="D21" s="17">
        <f>C21/B21*1000</f>
        <v>80830.357142857145</v>
      </c>
      <c r="E21" s="16">
        <f>49.368</f>
        <v>49.368000000000002</v>
      </c>
      <c r="F21" s="17">
        <f>264</f>
        <v>264</v>
      </c>
      <c r="G21" s="14" t="s">
        <v>12</v>
      </c>
      <c r="H21" s="5"/>
      <c r="I21" s="5"/>
      <c r="J21" s="5"/>
    </row>
    <row r="22" spans="1:10" s="4" customFormat="1" ht="46.2" customHeight="1" x14ac:dyDescent="0.3">
      <c r="A22" s="11" t="str">
        <f>A7</f>
        <v>Февраль</v>
      </c>
      <c r="B22" s="13">
        <v>113</v>
      </c>
      <c r="C22" s="17">
        <v>11010</v>
      </c>
      <c r="D22" s="17">
        <f>C22/B22*1000</f>
        <v>97433.628318584073</v>
      </c>
      <c r="E22" s="16">
        <v>49.368000000000002</v>
      </c>
      <c r="F22" s="17">
        <v>234</v>
      </c>
      <c r="G22" s="14" t="s">
        <v>12</v>
      </c>
      <c r="H22" s="5"/>
      <c r="I22" s="5"/>
      <c r="J22" s="5"/>
    </row>
    <row r="23" spans="1:10" s="4" customFormat="1" ht="46.2" customHeight="1" x14ac:dyDescent="0.3">
      <c r="A23" s="11" t="str">
        <f>A13</f>
        <v>Март</v>
      </c>
      <c r="B23" s="13">
        <v>113</v>
      </c>
      <c r="C23" s="17">
        <v>14450</v>
      </c>
      <c r="D23" s="17">
        <v>127876</v>
      </c>
      <c r="E23" s="16">
        <v>49.368000000000002</v>
      </c>
      <c r="F23" s="17">
        <v>199</v>
      </c>
      <c r="G23" s="14" t="s">
        <v>12</v>
      </c>
      <c r="H23" s="5"/>
      <c r="I23" s="5"/>
      <c r="J23" s="5"/>
    </row>
    <row r="24" spans="1:10" s="4" customFormat="1" ht="46.2" customHeight="1" x14ac:dyDescent="0.3">
      <c r="A24" s="11" t="s">
        <v>18</v>
      </c>
      <c r="B24" s="13">
        <v>113</v>
      </c>
      <c r="C24" s="17">
        <v>13569</v>
      </c>
      <c r="D24" s="17">
        <f>C24/B24*1000</f>
        <v>120079.64601769912</v>
      </c>
      <c r="E24" s="16">
        <v>49.368000000000002</v>
      </c>
      <c r="F24" s="17">
        <v>256</v>
      </c>
      <c r="G24" s="14" t="s">
        <v>12</v>
      </c>
      <c r="H24" s="5"/>
      <c r="I24" s="5"/>
      <c r="J24" s="5"/>
    </row>
    <row r="25" spans="1:10" x14ac:dyDescent="0.3">
      <c r="A25" s="3"/>
      <c r="B25" s="3"/>
      <c r="C25" s="3"/>
      <c r="D25" s="3"/>
      <c r="E25" s="3"/>
      <c r="F25" s="3"/>
    </row>
    <row r="26" spans="1:10" x14ac:dyDescent="0.3">
      <c r="A26" s="3"/>
      <c r="B26" s="3"/>
      <c r="C26" s="3"/>
      <c r="D26" s="3"/>
      <c r="E26" s="3"/>
      <c r="F26" s="3"/>
    </row>
    <row r="27" spans="1:10" x14ac:dyDescent="0.3">
      <c r="A27" s="3"/>
      <c r="B27" s="3"/>
      <c r="C27" s="3"/>
      <c r="D27" s="3"/>
      <c r="E27" s="3"/>
      <c r="F27" s="3"/>
    </row>
    <row r="28" spans="1:10" x14ac:dyDescent="0.3">
      <c r="A28" s="3"/>
      <c r="B28" s="9"/>
      <c r="C28" s="3"/>
      <c r="D28" s="3"/>
      <c r="E28" s="3"/>
      <c r="F28" s="3"/>
    </row>
    <row r="29" spans="1:10" x14ac:dyDescent="0.3">
      <c r="A29" s="3"/>
      <c r="B29" s="3"/>
      <c r="C29" s="3"/>
      <c r="D29" s="3"/>
      <c r="E29" s="3"/>
      <c r="F29" s="3"/>
    </row>
    <row r="30" spans="1:10" x14ac:dyDescent="0.3">
      <c r="A30" s="3"/>
      <c r="B30" s="3"/>
      <c r="C30" s="3"/>
      <c r="D30" s="3"/>
      <c r="E30" s="3"/>
      <c r="F30" s="3"/>
    </row>
    <row r="31" spans="1:10" x14ac:dyDescent="0.3">
      <c r="A31" s="3"/>
      <c r="B31" s="3"/>
      <c r="C31" s="3"/>
      <c r="D31" s="3"/>
      <c r="E31" s="3"/>
      <c r="F31" s="3"/>
    </row>
    <row r="32" spans="1:10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  <row r="64" spans="1:6" x14ac:dyDescent="0.3">
      <c r="A64" s="3"/>
      <c r="B64" s="3"/>
      <c r="C64" s="3"/>
      <c r="D64" s="3"/>
      <c r="E64" s="3"/>
      <c r="F64" s="3"/>
    </row>
    <row r="65" spans="1:6" x14ac:dyDescent="0.3">
      <c r="A65" s="3"/>
      <c r="B65" s="3"/>
      <c r="C65" s="3"/>
      <c r="D65" s="3"/>
      <c r="E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</sheetData>
  <mergeCells count="12">
    <mergeCell ref="A20:G20"/>
    <mergeCell ref="A5:G5"/>
    <mergeCell ref="A15:G15"/>
    <mergeCell ref="A10:G10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2025-05-19T12:51:28Z</dcterms:modified>
</cp:coreProperties>
</file>