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'2025'!$A$4:$P$4</definedName>
  </definedNames>
  <calcPr/>
</workbook>
</file>

<file path=xl/sharedStrings.xml><?xml version="1.0" encoding="utf-8"?>
<sst xmlns="http://schemas.openxmlformats.org/spreadsheetml/2006/main" count="26" uniqueCount="26">
  <si>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</si>
  <si>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</si>
  <si>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</si>
  <si>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</si>
  <si>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</si>
  <si>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</si>
  <si>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</si>
  <si>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полугодие                       2025 года</t>
  </si>
  <si>
    <t xml:space="preserve">Исполнение на 01.05.2025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</si>
  <si>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</si>
  <si>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</si>
  <si>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</si>
  <si>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</si>
  <si>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</si>
  <si>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1 полугодие              2025 года</t>
  </si>
  <si>
    <t>1</t>
  </si>
  <si>
    <t>14</t>
  </si>
  <si>
    <t xml:space="preserve">"Профилактика терроризма в городе Нефтеюганске"</t>
  </si>
  <si>
    <t>14.1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</si>
  <si>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</si>
  <si>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>ДО</t>
  </si>
  <si>
    <t>ККиТ</t>
  </si>
  <si>
    <t>КФКиС</t>
  </si>
  <si>
    <t>14.2</t>
  </si>
  <si>
    <t xml:space="preserve">Повышение уровня антитеррористической защищенности муниципальных объектов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</si>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</sst>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8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sz val="12.000000"/>
      <color indexed="64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9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6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7" fillId="0" borderId="0" numFmtId="0" xfId="0" applyFont="1"/>
    <xf fontId="7" fillId="0" borderId="1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 applyProtection="1">
      <alignment horizontal="left" vertical="top" wrapText="1"/>
    </xf>
    <xf fontId="7" fillId="0" borderId="3" numFmtId="49" xfId="0" applyNumberFormat="1" applyFont="1" applyBorder="1" applyAlignment="1" applyProtection="1">
      <alignment horizontal="left" vertical="top" wrapText="1"/>
    </xf>
    <xf fontId="7" fillId="0" borderId="1" numFmtId="4" xfId="0" applyNumberFormat="1" applyFont="1" applyBorder="1" applyAlignment="1" applyProtection="1">
      <alignment horizontal="right" vertical="center" wrapText="1"/>
    </xf>
    <xf fontId="7" fillId="0" borderId="1" numFmtId="161" xfId="0" applyNumberFormat="1" applyFont="1" applyBorder="1" applyAlignment="1" applyProtection="1">
      <alignment horizontal="right" vertical="center" wrapText="1"/>
    </xf>
    <xf fontId="4" fillId="0" borderId="4" numFmtId="49" xfId="0" applyNumberFormat="1" applyFont="1" applyBorder="1" applyAlignment="1">
      <alignment horizontal="center" vertical="center"/>
    </xf>
    <xf fontId="4" fillId="0" borderId="4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  <xf fontId="4" fillId="0" borderId="5" numFmtId="49" xfId="0" applyNumberFormat="1" applyFont="1" applyBorder="1" applyAlignment="1">
      <alignment horizontal="center" vertical="center"/>
    </xf>
    <xf fontId="4" fillId="0" borderId="5" numFmtId="49" xfId="0" applyNumberFormat="1" applyFont="1" applyBorder="1" applyAlignment="1" applyProtection="1">
      <alignment horizontal="left" vertical="top" wrapText="1"/>
    </xf>
    <xf fontId="4" fillId="0" borderId="6" numFmtId="49" xfId="0" applyNumberFormat="1" applyFont="1" applyBorder="1" applyAlignment="1">
      <alignment horizontal="center" vertical="center"/>
    </xf>
    <xf fontId="4" fillId="0" borderId="6" numFmtId="49" xfId="0" applyNumberFormat="1" applyFont="1" applyBorder="1" applyAlignment="1" applyProtection="1">
      <alignment horizontal="left" vertical="top" wrapText="1"/>
    </xf>
    <xf fontId="7" fillId="0" borderId="1" numFmtId="49" xfId="0" applyNumberFormat="1" applyFont="1" applyBorder="1" applyAlignment="1" applyProtection="1">
      <alignment horizontal="center"/>
    </xf>
    <xf fontId="7" fillId="0" borderId="1" numFmtId="4" xfId="0" applyNumberFormat="1" applyFont="1" applyBorder="1" applyAlignment="1" applyProtection="1">
      <alignment horizontal="right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O145" activeCellId="0" sqref="O145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1.140625"/>
    <col customWidth="1" min="13" max="13" style="1" width="13.140625"/>
    <col customWidth="1" min="14" max="14" style="1" width="13.42578125"/>
    <col customWidth="1" min="15" max="15" style="1" width="14.85546875"/>
    <col customWidth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57.7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15" collapsed="1">
      <c r="A6" s="13" t="s">
        <v>16</v>
      </c>
      <c r="B6" s="14" t="s">
        <v>17</v>
      </c>
      <c r="C6" s="15"/>
      <c r="D6" s="16"/>
      <c r="E6" s="16">
        <f>SUM(E7:E12)</f>
        <v>16529039</v>
      </c>
      <c r="F6" s="16">
        <f>SUM(F7:F12)</f>
        <v>5229344</v>
      </c>
      <c r="G6" s="16">
        <f>SUM(G7:G12)</f>
        <v>1103019</v>
      </c>
      <c r="H6" s="16"/>
      <c r="I6" s="16"/>
      <c r="J6" s="16"/>
      <c r="K6" s="16"/>
      <c r="L6" s="17">
        <f t="shared" ref="L6:L13" si="0">G6/E6*100</f>
        <v>6.6732191750530685</v>
      </c>
      <c r="M6" s="17">
        <f t="shared" ref="M6:M13" si="1">G6/F6*100</f>
        <v>21.092875129270517</v>
      </c>
    </row>
    <row r="7" ht="15">
      <c r="A7" s="18" t="s">
        <v>18</v>
      </c>
      <c r="B7" s="19" t="s">
        <v>19</v>
      </c>
      <c r="C7" s="20" t="s">
        <v>20</v>
      </c>
      <c r="D7" s="21"/>
      <c r="E7" s="21">
        <v>30000</v>
      </c>
      <c r="F7" s="21">
        <v>30000</v>
      </c>
      <c r="G7" s="21">
        <v>0</v>
      </c>
      <c r="H7" s="21"/>
      <c r="I7" s="21"/>
      <c r="J7" s="21"/>
      <c r="K7" s="21"/>
      <c r="L7" s="22">
        <f t="shared" si="0"/>
        <v>0</v>
      </c>
      <c r="M7" s="22">
        <f t="shared" si="1"/>
        <v>0</v>
      </c>
      <c r="O7" s="1"/>
    </row>
    <row r="8" ht="15">
      <c r="A8" s="23"/>
      <c r="B8" s="24"/>
      <c r="C8" s="20" t="s">
        <v>21</v>
      </c>
      <c r="D8" s="21"/>
      <c r="E8" s="21">
        <v>54000</v>
      </c>
      <c r="F8" s="21">
        <v>26079</v>
      </c>
      <c r="G8" s="21">
        <v>16891</v>
      </c>
      <c r="H8" s="21"/>
      <c r="I8" s="21"/>
      <c r="J8" s="21"/>
      <c r="K8" s="21"/>
      <c r="L8" s="22">
        <f t="shared" si="0"/>
        <v>31.279629629629628</v>
      </c>
      <c r="M8" s="22">
        <f t="shared" si="1"/>
        <v>64.768587752597867</v>
      </c>
      <c r="O8" s="1"/>
    </row>
    <row r="9" ht="18" customHeight="1">
      <c r="A9" s="25"/>
      <c r="B9" s="26"/>
      <c r="C9" s="20" t="s">
        <v>22</v>
      </c>
      <c r="D9" s="21"/>
      <c r="E9" s="21">
        <v>10000</v>
      </c>
      <c r="F9" s="21">
        <v>10000</v>
      </c>
      <c r="G9" s="21">
        <v>0</v>
      </c>
      <c r="H9" s="21"/>
      <c r="I9" s="21"/>
      <c r="J9" s="21"/>
      <c r="K9" s="21"/>
      <c r="L9" s="22">
        <f t="shared" si="0"/>
        <v>0</v>
      </c>
      <c r="M9" s="22">
        <f t="shared" si="1"/>
        <v>0</v>
      </c>
      <c r="O9" s="1"/>
    </row>
    <row r="10" ht="15">
      <c r="A10" s="18" t="s">
        <v>23</v>
      </c>
      <c r="B10" s="19" t="s">
        <v>24</v>
      </c>
      <c r="C10" s="20" t="s">
        <v>20</v>
      </c>
      <c r="D10" s="21"/>
      <c r="E10" s="21">
        <v>11792646</v>
      </c>
      <c r="F10" s="21">
        <v>4517265</v>
      </c>
      <c r="G10" s="21">
        <v>910228</v>
      </c>
      <c r="H10" s="21"/>
      <c r="I10" s="21"/>
      <c r="J10" s="21"/>
      <c r="K10" s="21"/>
      <c r="L10" s="22">
        <f t="shared" si="0"/>
        <v>7.718607003042405</v>
      </c>
      <c r="M10" s="22">
        <f t="shared" si="1"/>
        <v>20.149980131783281</v>
      </c>
      <c r="O10" s="1"/>
    </row>
    <row r="11" ht="15">
      <c r="A11" s="23"/>
      <c r="B11" s="24"/>
      <c r="C11" s="20" t="s">
        <v>21</v>
      </c>
      <c r="D11" s="21"/>
      <c r="E11" s="21">
        <v>503800</v>
      </c>
      <c r="F11" s="21">
        <v>156000</v>
      </c>
      <c r="G11" s="21">
        <v>155900</v>
      </c>
      <c r="H11" s="21"/>
      <c r="I11" s="21"/>
      <c r="J11" s="21"/>
      <c r="K11" s="21"/>
      <c r="L11" s="22">
        <f t="shared" si="0"/>
        <v>30.944819372766968</v>
      </c>
      <c r="M11" s="22">
        <f t="shared" si="1"/>
        <v>99.935897435897431</v>
      </c>
      <c r="O11" s="1"/>
    </row>
    <row r="12" ht="15">
      <c r="A12" s="25"/>
      <c r="B12" s="26"/>
      <c r="C12" s="20" t="s">
        <v>22</v>
      </c>
      <c r="D12" s="21"/>
      <c r="E12" s="21">
        <v>4138593</v>
      </c>
      <c r="F12" s="21">
        <v>490000</v>
      </c>
      <c r="G12" s="21">
        <v>20000</v>
      </c>
      <c r="H12" s="21"/>
      <c r="I12" s="21"/>
      <c r="J12" s="21"/>
      <c r="K12" s="21"/>
      <c r="L12" s="22">
        <f t="shared" si="0"/>
        <v>0.48325602445082178</v>
      </c>
      <c r="M12" s="22">
        <f t="shared" si="1"/>
        <v>4.0816326530612246</v>
      </c>
      <c r="O12" s="1"/>
    </row>
    <row r="13" s="12" customFormat="1" ht="19.899999999999999" customHeight="1" collapsed="1">
      <c r="A13" s="27" t="s">
        <v>25</v>
      </c>
      <c r="B13" s="27"/>
      <c r="C13" s="27"/>
      <c r="D13" s="28" t="e">
        <f>#REF!+#REF!+#REF!+#REF!+#REF!+#REF!+#REF!+#REF!+D12+#REF!+#REF!+#REF!+#REF!+#REF!+#REF!</f>
        <v>#REF!</v>
      </c>
      <c r="E13" s="28" t="e">
        <f>E6+#REF!+#REF!+#REF!+#REF!+#REF!+#REF!+#REF!+#REF!+#REF!+#REF!+#REF!+#REF!+#REF!+#REF!</f>
        <v>#REF!</v>
      </c>
      <c r="F13" s="28" t="e">
        <f>F6+#REF!+#REF!+#REF!+#REF!+#REF!+#REF!+#REF!+#REF!+#REF!+#REF!+#REF!+#REF!+#REF!+#REF!</f>
        <v>#REF!</v>
      </c>
      <c r="G13" s="28" t="e">
        <f>G6+#REF!+#REF!+#REF!+#REF!+#REF!+#REF!+#REF!+#REF!+#REF!+#REF!+#REF!+#REF!+#REF!+#REF!</f>
        <v>#REF!</v>
      </c>
      <c r="H13" s="28" t="e">
        <f>D13-G13</f>
        <v>#REF!</v>
      </c>
      <c r="I13" s="28" t="e">
        <f>E13-G13</f>
        <v>#REF!</v>
      </c>
      <c r="J13" s="28" t="e">
        <f>F13-G13</f>
        <v>#REF!</v>
      </c>
      <c r="K13" s="28" t="e">
        <f>G13/D13*100</f>
        <v>#REF!</v>
      </c>
      <c r="L13" s="17" t="e">
        <f t="shared" si="0"/>
        <v>#REF!</v>
      </c>
      <c r="M13" s="17" t="e">
        <f t="shared" si="1"/>
        <v>#REF!</v>
      </c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2.7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ht="12.7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ht="12.7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12.7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ht="12.75">
      <c r="A117" s="2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ht="12.75">
      <c r="A118" s="2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ht="12.75">
      <c r="A119" s="2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ht="12.75">
      <c r="A120" s="2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ht="12.75">
      <c r="A121" s="2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ht="12.75">
      <c r="E122" s="1"/>
      <c r="F122" s="1"/>
      <c r="G122" s="1"/>
    </row>
    <row r="129" ht="12.75">
      <c r="E129" s="1"/>
      <c r="F129" s="1"/>
      <c r="G129" s="1"/>
    </row>
    <row r="136" ht="12.75">
      <c r="E136" s="1"/>
      <c r="F136" s="1"/>
      <c r="G136" s="1"/>
    </row>
    <row r="139" ht="12.75">
      <c r="D139" s="1"/>
      <c r="E139" s="1"/>
      <c r="F139" s="1"/>
      <c r="G139" s="1"/>
      <c r="H139" s="1"/>
      <c r="I139" s="1"/>
      <c r="J139" s="1"/>
      <c r="K139" s="1"/>
    </row>
  </sheetData>
  <mergeCells count="7">
    <mergeCell ref="B2:M2"/>
    <mergeCell ref="B6:C6"/>
    <mergeCell ref="A7:A9"/>
    <mergeCell ref="B7:B9"/>
    <mergeCell ref="A10:A12"/>
    <mergeCell ref="B10:B12"/>
    <mergeCell ref="A13:C13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1</cp:revision>
  <dcterms:created xsi:type="dcterms:W3CDTF">2018-04-12T12:44:43Z</dcterms:created>
  <dcterms:modified xsi:type="dcterms:W3CDTF">2025-05-07T07:02:57Z</dcterms:modified>
</cp:coreProperties>
</file>