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4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№3'!#REF!</definedName>
    <definedName name="а" localSheetId="0">#REF!</definedName>
    <definedName name="аааа" localSheetId="0">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<sst xmlns="http://schemas.openxmlformats.org/spreadsheetml/2006/main" count="26" uniqueCount="26">
  <si>
    <t>Наименование</t>
  </si>
  <si>
    <t xml:space="preserve">Код бюджетной классификации</t>
  </si>
  <si>
    <t xml:space="preserve">Утвержденный план от 22.04.2025            №776-VII                                (в рублях)</t>
  </si>
  <si>
    <t xml:space="preserve">Поправки, вносимые в бюджет, в рублях           (гр.5-гр.3)</t>
  </si>
  <si>
    <t xml:space="preserve">Бюджет на 2026 год, с учетом поправок, в рублях</t>
  </si>
  <si>
    <t xml:space="preserve">Утвержденный план от 22.04.2025  №776-VII                                (в рублях)</t>
  </si>
  <si>
    <t xml:space="preserve">Поправки, вносимые в бюджет, в рублях           (гр.8-гр.6)</t>
  </si>
  <si>
    <t xml:space="preserve">Бюджет на 2027 год, с учетом поправок, в рублях</t>
  </si>
  <si>
    <t xml:space="preserve">Всего источников финансирования дефицита бюджета </t>
  </si>
  <si>
    <t xml:space="preserve">в том числе:</t>
  </si>
  <si>
    <t xml:space="preserve">Кредиты кредитных организаций в валюте Российской Федерации</t>
  </si>
  <si>
    <t xml:space="preserve"> 000 01 02 00 00 00 0000 000</t>
  </si>
  <si>
    <t xml:space="preserve">Получение кредитов от кредитных организаций в валюте Российской Федерации</t>
  </si>
  <si>
    <t xml:space="preserve">000 01 02 00 00 00 0000 700</t>
  </si>
  <si>
    <t xml:space="preserve">Получение кредитов от кредитных организаций бюджетами городских округов в валюте Российской Федерации</t>
  </si>
  <si>
    <t xml:space="preserve">000 01 02 00 00 04 0000 710</t>
  </si>
  <si>
    <t xml:space="preserve">Погашение кредитов, предоставленных кредитными организациями в валюте Российской Федерации</t>
  </si>
  <si>
    <t xml:space="preserve">000 01 02 00 00 00 0000 800</t>
  </si>
  <si>
    <t xml:space="preserve">Погашение городскими округами кредитов от кредитных организаций в валюте Российской Федерации</t>
  </si>
  <si>
    <t xml:space="preserve">000 01 02 00 00 04 0000 810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</si>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</sst>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_-* #,##0.00_р_._-;\-* #,##0.00_р_._-;_-* &quot;-&quot;??_р_._-;_-@_-"/>
  </numFmts>
  <fonts count="22">
    <font>
      <sz val="10.000000"/>
      <color theme="1"/>
      <name val="Arial Cyr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sz val="10.000000"/>
      <name val="Arial"/>
    </font>
    <font>
      <sz val="10.000000"/>
      <name val="Arial Cyr"/>
    </font>
    <font>
      <sz val="11.000000"/>
      <color theme="1"/>
      <name val="Calibri"/>
      <scheme val="mino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4.000000"/>
      <name val="Times New Roman"/>
    </font>
    <font>
      <b/>
      <sz val="14.000000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35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2" fillId="8" borderId="1" numFmtId="0" applyNumberFormat="0" applyFont="1" applyFill="1" applyBorder="1" applyProtection="0"/>
    <xf fontId="3" fillId="9" borderId="2" numFmtId="0" applyNumberFormat="0" applyFont="1" applyFill="1" applyBorder="1" applyProtection="0"/>
    <xf fontId="4" fillId="9" borderId="1" numFmtId="0" applyNumberFormat="0" applyFont="1" applyFill="1" applyBorder="1" applyProtection="0"/>
    <xf fontId="5" fillId="0" borderId="3" numFmtId="0" applyNumberFormat="0" applyFont="1" applyFill="0" applyBorder="1" applyProtection="0"/>
    <xf fontId="6" fillId="0" borderId="4" numFmtId="0" applyNumberFormat="0" applyFont="1" applyFill="0" applyBorder="1" applyProtection="0"/>
    <xf fontId="7" fillId="0" borderId="5" numFmtId="0" applyNumberFormat="0" applyFont="1" applyFill="0" applyBorder="1" applyProtection="0"/>
    <xf fontId="7" fillId="0" borderId="0" numFmtId="0" applyNumberFormat="0" applyFont="1" applyFill="0" applyBorder="0" applyProtection="0"/>
    <xf fontId="8" fillId="0" borderId="6" numFmtId="0" applyNumberFormat="0" applyFont="1" applyFill="0" applyBorder="1" applyProtection="0"/>
    <xf fontId="9" fillId="10" borderId="7" numFmtId="0" applyNumberFormat="0" applyFont="1" applyFill="1" applyBorder="1" applyProtection="0"/>
    <xf fontId="10" fillId="0" borderId="0" numFmtId="0" applyNumberFormat="0" applyFont="1" applyFill="0" applyBorder="0" applyProtection="0"/>
    <xf fontId="11" fillId="11" borderId="0" numFmtId="0" applyNumberFormat="0" applyFont="1" applyFill="1" applyBorder="0" applyProtection="0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4" fillId="0" borderId="0" numFmtId="0" applyNumberFormat="1" applyFont="1" applyFill="1" applyBorder="1"/>
    <xf fontId="12" fillId="0" borderId="0" numFmtId="0" applyNumberFormat="1" applyFont="1" applyFill="1" applyBorder="1"/>
    <xf fontId="15" fillId="12" borderId="0" numFmtId="0" applyNumberFormat="0" applyFont="1" applyFill="1" applyBorder="0" applyProtection="0"/>
    <xf fontId="16" fillId="0" borderId="0" numFmtId="0" applyNumberFormat="0" applyFont="1" applyFill="0" applyBorder="0" applyProtection="0"/>
    <xf fontId="13" fillId="13" borderId="8" numFmtId="0" applyNumberFormat="0" applyFont="0" applyFill="1" applyBorder="1" applyProtection="0"/>
    <xf fontId="17" fillId="0" borderId="9" numFmtId="0" applyNumberFormat="0" applyFont="1" applyFill="0" applyBorder="1" applyProtection="0"/>
    <xf fontId="18" fillId="0" borderId="0" numFmtId="0" applyNumberFormat="0" applyFont="1" applyFill="0" applyBorder="0" applyProtection="0"/>
    <xf fontId="14" fillId="0" borderId="0" numFmtId="160" applyNumberFormat="1" applyFont="0" applyFill="0" applyBorder="0" applyProtection="0"/>
    <xf fontId="14" fillId="0" borderId="0" numFmtId="160" applyNumberFormat="1" applyFont="0" applyFill="0" applyBorder="0" applyProtection="0"/>
    <xf fontId="19" fillId="14" borderId="0" numFmtId="0" applyNumberFormat="0" applyFont="1" applyFill="1" applyBorder="0" applyProtection="0"/>
  </cellStyleXfs>
  <cellXfs count="25">
    <xf fontId="0" fillId="0" borderId="0" numFmtId="0" xfId="0"/>
    <xf fontId="20" fillId="0" borderId="0" numFmtId="0" xfId="0" applyFont="1"/>
    <xf fontId="20" fillId="0" borderId="10" numFmtId="0" xfId="0" applyFont="1" applyBorder="1" applyAlignment="1">
      <alignment horizontal="center" vertical="top" wrapText="1"/>
    </xf>
    <xf fontId="21" fillId="0" borderId="10" numFmtId="0" xfId="0" applyFont="1" applyBorder="1" applyAlignment="1">
      <alignment horizontal="center" vertical="top" wrapText="1"/>
    </xf>
    <xf fontId="21" fillId="0" borderId="10" numFmtId="0" xfId="0" applyFont="1" applyBorder="1" applyAlignment="1">
      <alignment horizontal="center" vertical="center" wrapText="1"/>
    </xf>
    <xf fontId="20" fillId="0" borderId="11" numFmtId="0" xfId="0" applyFont="1" applyBorder="1" applyAlignment="1">
      <alignment horizontal="center" vertical="top" wrapText="1"/>
    </xf>
    <xf fontId="20" fillId="0" borderId="12" numFmtId="0" xfId="0" applyFont="1" applyBorder="1" applyAlignment="1">
      <alignment horizontal="center" vertical="top" wrapText="1"/>
    </xf>
    <xf fontId="20" fillId="0" borderId="10" numFmtId="0" xfId="0" applyFont="1" applyBorder="1" applyAlignment="1">
      <alignment horizontal="center" vertical="center" wrapText="1"/>
    </xf>
    <xf fontId="0" fillId="0" borderId="0" numFmtId="0" xfId="0"/>
    <xf fontId="21" fillId="0" borderId="11" numFmtId="0" xfId="0" applyFont="1" applyBorder="1" applyAlignment="1">
      <alignment vertical="top" wrapText="1"/>
    </xf>
    <xf fontId="21" fillId="0" borderId="11" numFmtId="0" xfId="0" applyFont="1" applyBorder="1" applyAlignment="1">
      <alignment wrapText="1"/>
    </xf>
    <xf fontId="21" fillId="0" borderId="10" numFmtId="4" xfId="21" applyNumberFormat="1" applyFont="1" applyBorder="1" applyAlignment="1">
      <alignment horizontal="right" wrapText="1"/>
    </xf>
    <xf fontId="21" fillId="0" borderId="10" numFmtId="3" xfId="21" applyNumberFormat="1" applyFont="1" applyBorder="1" applyAlignment="1">
      <alignment horizontal="right" wrapText="1"/>
    </xf>
    <xf fontId="20" fillId="0" borderId="10" numFmtId="0" xfId="0" applyFont="1" applyBorder="1" applyAlignment="1">
      <alignment horizontal="justify" vertical="top" wrapText="1"/>
    </xf>
    <xf fontId="20" fillId="0" borderId="10" numFmtId="0" xfId="0" applyFont="1" applyBorder="1" applyAlignment="1">
      <alignment horizontal="right" wrapText="1"/>
    </xf>
    <xf fontId="20" fillId="0" borderId="10" numFmtId="0" xfId="21" applyFont="1" applyBorder="1" applyAlignment="1">
      <alignment horizontal="right" wrapText="1"/>
    </xf>
    <xf fontId="20" fillId="0" borderId="10" numFmtId="3" xfId="21" applyNumberFormat="1" applyFont="1" applyBorder="1" applyAlignment="1">
      <alignment horizontal="right" wrapText="1"/>
    </xf>
    <xf fontId="20" fillId="0" borderId="10" numFmtId="0" xfId="0" applyFont="1" applyBorder="1" applyAlignment="1">
      <alignment horizontal="justify" vertical="center" wrapText="1"/>
    </xf>
    <xf fontId="20" fillId="0" borderId="10" numFmtId="0" xfId="0" applyFont="1" applyBorder="1" applyAlignment="1">
      <alignment horizontal="center" wrapText="1"/>
    </xf>
    <xf fontId="20" fillId="0" borderId="10" numFmtId="3" xfId="0" applyNumberFormat="1" applyFont="1" applyBorder="1" applyAlignment="1">
      <alignment horizontal="right" wrapText="1"/>
    </xf>
    <xf fontId="20" fillId="0" borderId="10" numFmtId="0" xfId="0" applyFont="1" applyBorder="1" applyAlignment="1">
      <alignment horizontal="left" vertical="top" wrapText="1"/>
    </xf>
    <xf fontId="20" fillId="0" borderId="0" numFmtId="4" xfId="0" applyNumberFormat="1" applyFont="1" applyAlignment="1">
      <alignment horizontal="right" wrapText="1"/>
    </xf>
    <xf fontId="20" fillId="0" borderId="13" numFmtId="3" xfId="0" applyNumberFormat="1" applyFont="1" applyBorder="1" applyAlignment="1">
      <alignment horizontal="right" wrapText="1"/>
    </xf>
    <xf fontId="20" fillId="0" borderId="0" numFmtId="3" xfId="0" applyNumberFormat="1" applyFont="1" applyAlignment="1">
      <alignment horizontal="right" wrapText="1"/>
    </xf>
    <xf fontId="0" fillId="0" borderId="0" numFmtId="3" xfId="0" applyNumberFormat="1"/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M20" activeCellId="0" sqref="M20"/>
    </sheetView>
  </sheetViews>
  <sheetFormatPr defaultRowHeight="12.75"/>
  <cols>
    <col customWidth="1" min="1" max="1" width="5.5703125"/>
    <col customWidth="1" min="2" max="2" width="59.5703125"/>
    <col customWidth="1" min="3" max="3" width="37.140625"/>
    <col customWidth="1" min="4" max="4" width="21.85546875"/>
    <col customWidth="1" min="5" max="5" width="18.28515625"/>
    <col customWidth="1" min="6" max="6" width="20.85546875"/>
    <col customWidth="1" min="7" max="7" width="19.57421875"/>
    <col customWidth="1" min="8" max="8" width="20.28515625"/>
    <col customWidth="1" min="9" max="9" width="19.7109375"/>
    <col bestFit="1" customWidth="1" min="13" max="13" width="27.140625"/>
  </cols>
  <sheetData>
    <row r="2" ht="108" customHeight="1">
      <c r="A2" s="1"/>
      <c r="B2" s="2" t="s">
        <v>0</v>
      </c>
      <c r="C2" s="2" t="s">
        <v>1</v>
      </c>
      <c r="D2" s="3" t="s">
        <v>2</v>
      </c>
      <c r="E2" s="4" t="s">
        <v>3</v>
      </c>
      <c r="F2" s="4" t="s">
        <v>4</v>
      </c>
      <c r="G2" s="3" t="s">
        <v>5</v>
      </c>
      <c r="H2" s="4" t="s">
        <v>6</v>
      </c>
      <c r="I2" s="4" t="s">
        <v>7</v>
      </c>
    </row>
    <row r="3" ht="17.25">
      <c r="A3" s="1"/>
      <c r="B3" s="5">
        <v>1</v>
      </c>
      <c r="C3" s="5">
        <v>2</v>
      </c>
      <c r="D3" s="6"/>
      <c r="E3" s="7">
        <v>4</v>
      </c>
      <c r="F3" s="7">
        <v>5</v>
      </c>
      <c r="G3" s="6"/>
      <c r="H3" s="2">
        <v>7</v>
      </c>
      <c r="I3" s="2">
        <v>8</v>
      </c>
    </row>
    <row r="4" s="8" customFormat="1" ht="39" customHeight="1">
      <c r="A4" s="1"/>
      <c r="B4" s="9" t="s">
        <v>8</v>
      </c>
      <c r="C4" s="10"/>
      <c r="D4" s="11">
        <f>D6+D11</f>
        <v>661753558</v>
      </c>
      <c r="E4" s="12">
        <f>F4-D4</f>
        <v>-15953376</v>
      </c>
      <c r="F4" s="11">
        <f>F6+F11</f>
        <v>645800182</v>
      </c>
      <c r="G4" s="11">
        <f>G6+G11</f>
        <v>529964782</v>
      </c>
      <c r="H4" s="12">
        <f>I4-G4</f>
        <v>7668263</v>
      </c>
      <c r="I4" s="11">
        <f>I6+I11</f>
        <v>537633045</v>
      </c>
    </row>
    <row r="5" s="8" customFormat="1" ht="17.25">
      <c r="A5" s="1"/>
      <c r="B5" s="13" t="s">
        <v>9</v>
      </c>
      <c r="C5" s="14"/>
      <c r="D5" s="15"/>
      <c r="E5" s="12"/>
      <c r="F5" s="15"/>
      <c r="G5" s="15"/>
      <c r="H5" s="16"/>
      <c r="I5" s="15"/>
    </row>
    <row r="6" s="8" customFormat="1" ht="34.5">
      <c r="A6" s="1"/>
      <c r="B6" s="17" t="s">
        <v>10</v>
      </c>
      <c r="C6" s="18" t="s">
        <v>11</v>
      </c>
      <c r="D6" s="16">
        <f>D7-D10</f>
        <v>0</v>
      </c>
      <c r="E6" s="16">
        <f t="shared" ref="E6:E13" si="0">F6-D6</f>
        <v>0</v>
      </c>
      <c r="F6" s="16">
        <f>F7-F10</f>
        <v>0</v>
      </c>
      <c r="G6" s="16">
        <f>G7-G10</f>
        <v>110519883</v>
      </c>
      <c r="H6" s="16">
        <f t="shared" ref="H6:H10" si="1">I6-G6</f>
        <v>40480117</v>
      </c>
      <c r="I6" s="16">
        <f>I7-I10</f>
        <v>151000000</v>
      </c>
    </row>
    <row r="7" s="8" customFormat="1" ht="34.5">
      <c r="A7" s="1"/>
      <c r="B7" s="17" t="s">
        <v>12</v>
      </c>
      <c r="C7" s="18" t="s">
        <v>13</v>
      </c>
      <c r="D7" s="16">
        <f>D8</f>
        <v>0</v>
      </c>
      <c r="E7" s="16">
        <f t="shared" si="0"/>
        <v>0</v>
      </c>
      <c r="F7" s="16">
        <f>F8</f>
        <v>0</v>
      </c>
      <c r="G7" s="16">
        <f>G8</f>
        <v>110519883</v>
      </c>
      <c r="H7" s="16">
        <f t="shared" si="1"/>
        <v>40480117</v>
      </c>
      <c r="I7" s="16">
        <f>I8</f>
        <v>151000000</v>
      </c>
    </row>
    <row r="8" s="8" customFormat="1" ht="51.75">
      <c r="A8" s="1"/>
      <c r="B8" s="17" t="s">
        <v>14</v>
      </c>
      <c r="C8" s="18" t="s">
        <v>15</v>
      </c>
      <c r="D8" s="16"/>
      <c r="E8" s="16">
        <f t="shared" si="0"/>
        <v>0</v>
      </c>
      <c r="F8" s="16"/>
      <c r="G8" s="19">
        <v>110519883</v>
      </c>
      <c r="H8" s="16">
        <f t="shared" si="1"/>
        <v>40480117</v>
      </c>
      <c r="I8" s="19">
        <v>151000000</v>
      </c>
    </row>
    <row r="9" s="8" customFormat="1" ht="43.5" customHeight="1">
      <c r="A9" s="1"/>
      <c r="B9" s="13" t="s">
        <v>16</v>
      </c>
      <c r="C9" s="18" t="s">
        <v>17</v>
      </c>
      <c r="D9" s="19">
        <f>-D10</f>
        <v>0</v>
      </c>
      <c r="E9" s="16">
        <f t="shared" si="0"/>
        <v>0</v>
      </c>
      <c r="F9" s="19">
        <f>-F10</f>
        <v>0</v>
      </c>
      <c r="G9" s="16"/>
      <c r="H9" s="16"/>
      <c r="I9" s="16"/>
    </row>
    <row r="10" s="8" customFormat="1" ht="51.75">
      <c r="A10" s="1"/>
      <c r="B10" s="13" t="s">
        <v>18</v>
      </c>
      <c r="C10" s="18" t="s">
        <v>19</v>
      </c>
      <c r="D10" s="19"/>
      <c r="E10" s="16">
        <f t="shared" si="0"/>
        <v>0</v>
      </c>
      <c r="F10" s="19"/>
      <c r="G10" s="19"/>
      <c r="H10" s="16">
        <f t="shared" si="1"/>
        <v>0</v>
      </c>
      <c r="I10" s="19"/>
    </row>
    <row r="11" s="8" customFormat="1" ht="48.75" customHeight="1">
      <c r="A11" s="1"/>
      <c r="B11" s="20" t="s">
        <v>20</v>
      </c>
      <c r="C11" s="18" t="s">
        <v>21</v>
      </c>
      <c r="D11" s="21">
        <f>D13-D12</f>
        <v>661753558</v>
      </c>
      <c r="E11" s="19">
        <f t="shared" ref="E11:H11" si="2">E13-E12</f>
        <v>-15953376</v>
      </c>
      <c r="F11" s="19">
        <f>F13-F12</f>
        <v>645800182</v>
      </c>
      <c r="G11" s="21">
        <f>G13-G12</f>
        <v>419444899</v>
      </c>
      <c r="H11" s="19">
        <f t="shared" si="2"/>
        <v>-32811854</v>
      </c>
      <c r="I11" s="19">
        <f>I13-I12</f>
        <v>386633045</v>
      </c>
    </row>
    <row r="12" s="8" customFormat="1" ht="42.75" customHeight="1">
      <c r="A12" s="1"/>
      <c r="B12" s="20" t="s">
        <v>22</v>
      </c>
      <c r="C12" s="18" t="s">
        <v>23</v>
      </c>
      <c r="D12" s="22">
        <f>1011094105-54544140+23214115-328868465-193186055+5856269</f>
        <v>463565829</v>
      </c>
      <c r="E12" s="16">
        <f t="shared" si="0"/>
        <v>-76560203</v>
      </c>
      <c r="F12" s="23">
        <f>1011094105-54544140+23214115-328868465-193186055+5856269-76560203</f>
        <v>387005626</v>
      </c>
      <c r="G12" s="19">
        <f>591732050-53876540+23214115-329618909-193186055+5856269</f>
        <v>44120930</v>
      </c>
      <c r="H12" s="16">
        <f t="shared" ref="H12:H13" si="3">I12-G12</f>
        <v>-43748349</v>
      </c>
      <c r="I12" s="19">
        <f>591732050-53876540+23214115-329618909-193186055+5856269-43748349</f>
        <v>372581</v>
      </c>
    </row>
    <row r="13" ht="44.25" customHeight="1">
      <c r="B13" s="20" t="s">
        <v>24</v>
      </c>
      <c r="C13" s="18" t="s">
        <v>25</v>
      </c>
      <c r="D13" s="19">
        <v>1125319387</v>
      </c>
      <c r="E13" s="16">
        <f t="shared" si="0"/>
        <v>-92513579</v>
      </c>
      <c r="F13" s="19">
        <v>1032805808</v>
      </c>
      <c r="G13" s="19">
        <v>463565829</v>
      </c>
      <c r="H13" s="16">
        <f t="shared" si="3"/>
        <v>-76560203</v>
      </c>
      <c r="I13" s="19">
        <v>387005626</v>
      </c>
    </row>
    <row r="21">
      <c r="E21" s="24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printOptions headings="0" gridLines="0"/>
  <pageMargins left="1.181102362204725" right="0.39370078740157477" top="0.78740157480314954" bottom="0.78740157480314954" header="0.51181102362204722" footer="0.51181102362204722"/>
  <pageSetup paperSize="9" scale="62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revision>2</cp:revision>
  <dcterms:created xsi:type="dcterms:W3CDTF">2018-12-18T05:11:27Z</dcterms:created>
  <dcterms:modified xsi:type="dcterms:W3CDTF">2025-05-26T12:32:05Z</dcterms:modified>
</cp:coreProperties>
</file>