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Исполнение бюджета\Отчет 1 квартал 2025 года\Постановление администрации города от 23.04.2025 №434-п\"/>
    </mc:Choice>
  </mc:AlternateContent>
  <bookViews>
    <workbookView xWindow="360" yWindow="15" windowWidth="20955" windowHeight="9720"/>
  </bookViews>
  <sheets>
    <sheet name="2025" sheetId="1" r:id="rId1"/>
  </sheets>
  <calcPr calcId="162913"/>
</workbook>
</file>

<file path=xl/calcChain.xml><?xml version="1.0" encoding="utf-8"?>
<calcChain xmlns="http://schemas.openxmlformats.org/spreadsheetml/2006/main">
  <c r="L22" i="1" l="1"/>
  <c r="K22" i="1"/>
  <c r="J22" i="1"/>
  <c r="I22" i="1"/>
  <c r="H22" i="1"/>
  <c r="G22" i="1"/>
  <c r="F21" i="1"/>
  <c r="L21" i="1" s="1"/>
  <c r="E21" i="1"/>
  <c r="I21" i="1" s="1"/>
  <c r="D21" i="1"/>
  <c r="D23" i="1" s="1"/>
  <c r="C21" i="1"/>
  <c r="C23" i="1" s="1"/>
  <c r="L20" i="1"/>
  <c r="K20" i="1"/>
  <c r="J20" i="1"/>
  <c r="I20" i="1"/>
  <c r="H20" i="1"/>
  <c r="G20" i="1"/>
  <c r="L19" i="1"/>
  <c r="K19" i="1"/>
  <c r="J19" i="1"/>
  <c r="I19" i="1"/>
  <c r="H19" i="1"/>
  <c r="G19" i="1"/>
  <c r="L18" i="1"/>
  <c r="K18" i="1"/>
  <c r="J18" i="1"/>
  <c r="I18" i="1"/>
  <c r="H18" i="1"/>
  <c r="G18" i="1"/>
  <c r="L17" i="1"/>
  <c r="K17" i="1"/>
  <c r="J17" i="1"/>
  <c r="I17" i="1"/>
  <c r="H17" i="1"/>
  <c r="G17" i="1"/>
  <c r="L16" i="1"/>
  <c r="K16" i="1"/>
  <c r="J16" i="1"/>
  <c r="I16" i="1"/>
  <c r="H16" i="1"/>
  <c r="G16" i="1"/>
  <c r="L15" i="1"/>
  <c r="K15" i="1"/>
  <c r="J15" i="1"/>
  <c r="I15" i="1"/>
  <c r="H15" i="1"/>
  <c r="G15" i="1"/>
  <c r="L14" i="1"/>
  <c r="K14" i="1"/>
  <c r="J14" i="1"/>
  <c r="I14" i="1"/>
  <c r="H14" i="1"/>
  <c r="G14" i="1"/>
  <c r="L13" i="1"/>
  <c r="K13" i="1"/>
  <c r="J13" i="1"/>
  <c r="I13" i="1"/>
  <c r="H13" i="1"/>
  <c r="G13" i="1"/>
  <c r="L12" i="1"/>
  <c r="K12" i="1"/>
  <c r="J12" i="1"/>
  <c r="I12" i="1"/>
  <c r="H12" i="1"/>
  <c r="G12" i="1"/>
  <c r="L11" i="1"/>
  <c r="K11" i="1"/>
  <c r="J11" i="1"/>
  <c r="I11" i="1"/>
  <c r="H11" i="1"/>
  <c r="G11" i="1"/>
  <c r="L10" i="1"/>
  <c r="K10" i="1"/>
  <c r="J10" i="1"/>
  <c r="I10" i="1"/>
  <c r="H10" i="1"/>
  <c r="G10" i="1"/>
  <c r="L9" i="1"/>
  <c r="K9" i="1"/>
  <c r="J9" i="1"/>
  <c r="I9" i="1"/>
  <c r="H9" i="1"/>
  <c r="G9" i="1"/>
  <c r="L8" i="1"/>
  <c r="K8" i="1"/>
  <c r="J8" i="1"/>
  <c r="I8" i="1"/>
  <c r="H8" i="1"/>
  <c r="G8" i="1"/>
  <c r="L7" i="1"/>
  <c r="K7" i="1"/>
  <c r="J7" i="1"/>
  <c r="I7" i="1"/>
  <c r="H7" i="1"/>
  <c r="G7" i="1"/>
  <c r="L6" i="1"/>
  <c r="K6" i="1"/>
  <c r="J6" i="1"/>
  <c r="I6" i="1"/>
  <c r="H6" i="1"/>
  <c r="G6" i="1"/>
  <c r="E23" i="1" l="1"/>
  <c r="G21" i="1"/>
  <c r="K21" i="1"/>
  <c r="J21" i="1"/>
  <c r="F23" i="1"/>
  <c r="H21" i="1"/>
  <c r="L23" i="1" l="1"/>
  <c r="K23" i="1"/>
  <c r="J23" i="1"/>
  <c r="H23" i="1"/>
  <c r="I23" i="1"/>
  <c r="G23" i="1"/>
</calcChain>
</file>

<file path=xl/sharedStrings.xml><?xml version="1.0" encoding="utf-8"?>
<sst xmlns="http://schemas.openxmlformats.org/spreadsheetml/2006/main" count="34" uniqueCount="34">
  <si>
    <t xml:space="preserve"> Исполнение по муниципальным программам и непрограммным направлениям деятельности города Нефтеюганска за 1 квартал 2025 года.</t>
  </si>
  <si>
    <t>в рублях</t>
  </si>
  <si>
    <t>№ п/п</t>
  </si>
  <si>
    <t xml:space="preserve">Наименование </t>
  </si>
  <si>
    <t>План 1 квартала  2025 года, руб.</t>
  </si>
  <si>
    <t>Исполнение, руб.</t>
  </si>
  <si>
    <t xml:space="preserve">Отклонение от первоначального плана, руб.                 (гр.2-гр.5) </t>
  </si>
  <si>
    <t xml:space="preserve">Отклонение от уточненного плана, руб.  (гр.3-гр.5) </t>
  </si>
  <si>
    <t xml:space="preserve">Отклонение от  плана 1 квартала, руб.                 (гр.4-гр.5) </t>
  </si>
  <si>
    <t>% исполнения к первоначальному плану (гр.5/гр.2)*100</t>
  </si>
  <si>
    <t>% исполнения к уточненному плану (гр.5/гр.3)*100</t>
  </si>
  <si>
    <t>% исполнения              к плану                       1 квартала                     (гр.5/гр.4)*100</t>
  </si>
  <si>
    <t>Муниципальная программа "Развитие образования в городе Нефтеюганске"</t>
  </si>
  <si>
    <t>Муниципальная программа "Доступная среда в городе Нефтеюганске"</t>
  </si>
  <si>
    <t>Муниципальная программа "Развитие культуры и туризма в городе Нефтеюганске"</t>
  </si>
  <si>
    <t>Муниципальная программа "Развитие физической культуры и спорта в городе Нефтеюганске"</t>
  </si>
  <si>
    <t>Муниципальная программа "Развитие жилищной сферы города Нефтеюганска"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</si>
  <si>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</si>
  <si>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</si>
  <si>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"Защита населения и территории от чрезвычайных ситуаций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</si>
  <si>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</si>
  <si>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</si>
  <si>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</si>
  <si>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"Развитие гражданского общества"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</si>
  <si>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</si>
  <si>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</si>
  <si>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"Профилактика терроризма в городе Нефтеюганске"</t>
  </si>
  <si>
    <t>Итого по программам</t>
  </si>
  <si>
    <t>Непрограммные расходы</t>
  </si>
  <si>
    <t>Итого:</t>
  </si>
  <si>
    <t>Первоначальный план на 2025 год, руб. (Решение Думы от 23.12.2024 № 700-VII)*</t>
  </si>
  <si>
    <t xml:space="preserve">Уточненный план на 2025 год, утвержденный сводной бюджетной росписью, действующей на конец отчетного периода, руб.** </t>
  </si>
  <si>
    <t xml:space="preserve">* Источником информации является: Решение Думы от 23.12.2024 № 700-VII https://www.admugansk.ru/uploads/rd_№700-vii_ot_23.12.2024.zip </t>
  </si>
  <si>
    <t>**Источник информации является:https://www.admugansk.ru/uploads/2025/04/byudzhetnaya_rospis_2025-2027_gg_na_01.04.2025.xlsx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</si>
</sst>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-#,##0.00;_(* &quot;&quot;??_);_(@_)"/>
  </numFmts>
  <fonts count="10" x14ac:knownFonts="1">
    <font>
      <sz val="11"/>
      <color theme="1"/>
      <name val="Calibri"/>
      <scheme val="minor"/>
    </font>
    <font>
      <sz val="10"/>
      <name val="Arial"/>
    </font>
    <font>
      <sz val="10"/>
      <name val="Arial Cyr"/>
    </font>
    <font>
      <b/>
      <sz val="10"/>
      <name val="Arial"/>
    </font>
    <font>
      <b/>
      <sz val="12"/>
      <name val="Times New Roman"/>
    </font>
    <font>
      <sz val="10"/>
      <name val="Times New Roman"/>
    </font>
    <font>
      <sz val="11"/>
      <name val="Times New Roman"/>
    </font>
    <font>
      <b/>
      <sz val="10"/>
      <name val="Times New Roman"/>
    </font>
    <font>
      <u/>
      <sz val="10"/>
      <color theme="10"/>
      <name val="Arial Cyr"/>
    </font>
    <font>
      <sz val="1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8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2" borderId="1" xfId="2" applyNumberFormat="1" applyFont="1" applyFill="1" applyBorder="1" applyAlignment="1">
      <alignment horizontal="center" vertical="center" wrapText="1"/>
    </xf>
    <xf numFmtId="164" fontId="5" fillId="0" borderId="1" xfId="2" applyNumberFormat="1" applyFont="1" applyBorder="1" applyAlignment="1">
      <alignment horizontal="center" vertical="center" wrapText="1"/>
    </xf>
    <xf numFmtId="0" fontId="0" fillId="0" borderId="1" xfId="0" applyBorder="1"/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1" xfId="2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/>
    <xf numFmtId="0" fontId="8" fillId="0" borderId="0" xfId="3"/>
    <xf numFmtId="0" fontId="9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1" applyFont="1" applyAlignment="1" applyProtection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_Tmp8" xfId="1"/>
    <cellStyle name="Обычный_расходы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admugansk.ru/uploads/2025/04/byudzhetnaya_rospis_2025-2027_gg_na_01.04.2025.xlsx" TargetMode="External"/><Relationship Id="rId1" Type="http://schemas.openxmlformats.org/officeDocument/2006/relationships/hyperlink" Target="https://www.admugansk.ru/uploads/rd_&#8470;700-vii_ot_23.12.2024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topLeftCell="A4" workbookViewId="0">
      <selection activeCell="D28" sqref="D28"/>
    </sheetView>
  </sheetViews>
  <sheetFormatPr defaultRowHeight="15" x14ac:dyDescent="0.25"/>
  <cols>
    <col min="1" max="1" width="4" customWidth="1"/>
    <col min="2" max="2" width="79.5703125" customWidth="1"/>
    <col min="3" max="3" width="19" customWidth="1"/>
    <col min="4" max="4" width="22.28515625" customWidth="1"/>
    <col min="5" max="5" width="14.85546875" customWidth="1"/>
    <col min="6" max="6" width="14.7109375" style="1" customWidth="1"/>
    <col min="7" max="7" width="16.7109375" customWidth="1"/>
    <col min="8" max="8" width="16.28515625" customWidth="1"/>
    <col min="9" max="9" width="14.140625" customWidth="1"/>
    <col min="10" max="10" width="14.7109375" customWidth="1"/>
    <col min="11" max="11" width="14.5703125" customWidth="1"/>
    <col min="12" max="12" width="14.28515625" customWidth="1"/>
  </cols>
  <sheetData>
    <row r="1" spans="1:12" ht="18" customHeight="1" x14ac:dyDescent="0.25">
      <c r="B1" s="19"/>
      <c r="C1" s="19"/>
    </row>
    <row r="2" spans="1:12" ht="18" customHeight="1" x14ac:dyDescent="0.25">
      <c r="B2" s="20" t="s">
        <v>0</v>
      </c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ht="18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3" t="s">
        <v>1</v>
      </c>
    </row>
    <row r="4" spans="1:12" ht="86.25" customHeight="1" x14ac:dyDescent="0.25">
      <c r="A4" s="4" t="s">
        <v>2</v>
      </c>
      <c r="B4" s="4" t="s">
        <v>3</v>
      </c>
      <c r="C4" s="5" t="s">
        <v>30</v>
      </c>
      <c r="D4" s="5" t="s">
        <v>31</v>
      </c>
      <c r="E4" s="5" t="s">
        <v>4</v>
      </c>
      <c r="F4" s="6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5" t="s">
        <v>11</v>
      </c>
    </row>
    <row r="5" spans="1:12" ht="15" customHeight="1" x14ac:dyDescent="0.25">
      <c r="A5" s="7"/>
      <c r="B5" s="8">
        <v>1</v>
      </c>
      <c r="C5" s="9">
        <v>2</v>
      </c>
      <c r="D5" s="8">
        <v>3</v>
      </c>
      <c r="E5" s="9">
        <v>4</v>
      </c>
      <c r="F5" s="10">
        <v>5</v>
      </c>
      <c r="G5" s="9">
        <v>6</v>
      </c>
      <c r="H5" s="8">
        <v>7</v>
      </c>
      <c r="I5" s="9">
        <v>8</v>
      </c>
      <c r="J5" s="8">
        <v>9</v>
      </c>
      <c r="K5" s="9">
        <v>10</v>
      </c>
      <c r="L5" s="8">
        <v>11</v>
      </c>
    </row>
    <row r="6" spans="1:12" s="1" customFormat="1" x14ac:dyDescent="0.25">
      <c r="A6" s="11">
        <v>1</v>
      </c>
      <c r="B6" s="12" t="s">
        <v>12</v>
      </c>
      <c r="C6" s="13">
        <v>6584923385</v>
      </c>
      <c r="D6" s="13">
        <v>6800091971</v>
      </c>
      <c r="E6" s="13">
        <v>1301937431.8499999</v>
      </c>
      <c r="F6" s="13">
        <v>1115585584.8399999</v>
      </c>
      <c r="G6" s="13">
        <f t="shared" ref="G6:G10" si="0">C6-F6</f>
        <v>5469337800.1599998</v>
      </c>
      <c r="H6" s="13">
        <f t="shared" ref="H6:H10" si="1">D6-F6</f>
        <v>5684506386.1599998</v>
      </c>
      <c r="I6" s="13">
        <f t="shared" ref="I6:I10" si="2">E6-F6</f>
        <v>186351847.00999999</v>
      </c>
      <c r="J6" s="13">
        <f t="shared" ref="J6:J10" si="3">F6/C6*100</f>
        <v>16.941511990575727</v>
      </c>
      <c r="K6" s="13">
        <f t="shared" ref="K6:K10" si="4">F6/D6*100</f>
        <v>16.40544847919087</v>
      </c>
      <c r="L6" s="13">
        <f t="shared" ref="L6:L10" si="5">F6/E6*100</f>
        <v>85.686574296799989</v>
      </c>
    </row>
    <row r="7" spans="1:12" s="1" customFormat="1" x14ac:dyDescent="0.25">
      <c r="A7" s="11">
        <v>2</v>
      </c>
      <c r="B7" s="12" t="s">
        <v>13</v>
      </c>
      <c r="C7" s="13">
        <v>10305400</v>
      </c>
      <c r="D7" s="13">
        <v>17898559</v>
      </c>
      <c r="E7" s="13">
        <v>93680</v>
      </c>
      <c r="F7" s="13">
        <v>93679.2</v>
      </c>
      <c r="G7" s="13">
        <f t="shared" si="0"/>
        <v>10211720.800000001</v>
      </c>
      <c r="H7" s="13">
        <f t="shared" si="1"/>
        <v>17804879.800000001</v>
      </c>
      <c r="I7" s="13">
        <f t="shared" si="2"/>
        <v>0.80000000000291038</v>
      </c>
      <c r="J7" s="13">
        <f t="shared" si="3"/>
        <v>0.9090302171676985</v>
      </c>
      <c r="K7" s="13">
        <f t="shared" si="4"/>
        <v>0.52338962035994074</v>
      </c>
      <c r="L7" s="13">
        <f t="shared" si="5"/>
        <v>99.999146029035018</v>
      </c>
    </row>
    <row r="8" spans="1:12" s="1" customFormat="1" x14ac:dyDescent="0.25">
      <c r="A8" s="11">
        <v>3</v>
      </c>
      <c r="B8" s="12" t="s">
        <v>14</v>
      </c>
      <c r="C8" s="13">
        <v>1096897120</v>
      </c>
      <c r="D8" s="13">
        <v>1128361114</v>
      </c>
      <c r="E8" s="13">
        <v>165657128.50999999</v>
      </c>
      <c r="F8" s="13">
        <v>156222777.99000001</v>
      </c>
      <c r="G8" s="13">
        <f t="shared" si="0"/>
        <v>940674342.00999999</v>
      </c>
      <c r="H8" s="13">
        <f t="shared" si="1"/>
        <v>972138336.00999999</v>
      </c>
      <c r="I8" s="13">
        <f t="shared" si="2"/>
        <v>9434350.5199999809</v>
      </c>
      <c r="J8" s="13">
        <f t="shared" si="3"/>
        <v>14.24224525176983</v>
      </c>
      <c r="K8" s="13">
        <f t="shared" si="4"/>
        <v>13.845104732136312</v>
      </c>
      <c r="L8" s="13">
        <f t="shared" si="5"/>
        <v>94.304893121800987</v>
      </c>
    </row>
    <row r="9" spans="1:12" s="1" customFormat="1" ht="18.600000000000001" customHeight="1" x14ac:dyDescent="0.25">
      <c r="A9" s="11">
        <v>4</v>
      </c>
      <c r="B9" s="12" t="s">
        <v>15</v>
      </c>
      <c r="C9" s="13">
        <v>2553623078</v>
      </c>
      <c r="D9" s="13">
        <v>2602735705</v>
      </c>
      <c r="E9" s="13">
        <v>214520102.5</v>
      </c>
      <c r="F9" s="13">
        <v>184618676.37</v>
      </c>
      <c r="G9" s="13">
        <f t="shared" si="0"/>
        <v>2369004401.6300001</v>
      </c>
      <c r="H9" s="13">
        <f t="shared" si="1"/>
        <v>2418117028.6300001</v>
      </c>
      <c r="I9" s="13">
        <f t="shared" si="2"/>
        <v>29901426.129999995</v>
      </c>
      <c r="J9" s="13">
        <f t="shared" si="3"/>
        <v>7.2296760614567095</v>
      </c>
      <c r="K9" s="13">
        <f t="shared" si="4"/>
        <v>7.0932548401029445</v>
      </c>
      <c r="L9" s="13">
        <f t="shared" si="5"/>
        <v>86.061247509426309</v>
      </c>
    </row>
    <row r="10" spans="1:12" s="1" customFormat="1" ht="18.600000000000001" customHeight="1" x14ac:dyDescent="0.25">
      <c r="A10" s="11">
        <v>5</v>
      </c>
      <c r="B10" s="12" t="s">
        <v>16</v>
      </c>
      <c r="C10" s="13">
        <v>640893988</v>
      </c>
      <c r="D10" s="13">
        <v>796182503</v>
      </c>
      <c r="E10" s="13">
        <v>92915655</v>
      </c>
      <c r="F10" s="13">
        <v>27026035.609999999</v>
      </c>
      <c r="G10" s="13">
        <f t="shared" si="0"/>
        <v>613867952.38999999</v>
      </c>
      <c r="H10" s="13">
        <f t="shared" si="1"/>
        <v>769156467.38999999</v>
      </c>
      <c r="I10" s="13">
        <f t="shared" si="2"/>
        <v>65889619.390000001</v>
      </c>
      <c r="J10" s="13">
        <f t="shared" si="3"/>
        <v>4.2169276223574119</v>
      </c>
      <c r="K10" s="13">
        <f t="shared" si="4"/>
        <v>3.3944523407844844</v>
      </c>
      <c r="L10" s="13">
        <f t="shared" si="5"/>
        <v>29.086633043699685</v>
      </c>
    </row>
    <row r="11" spans="1:12" s="1" customFormat="1" ht="33" customHeight="1" x14ac:dyDescent="0.25">
      <c r="A11" s="11">
        <v>6</v>
      </c>
      <c r="B11" s="12" t="s">
        <v>17</v>
      </c>
      <c r="C11" s="13">
        <v>1709083887</v>
      </c>
      <c r="D11" s="13">
        <v>2311884510.1100001</v>
      </c>
      <c r="E11" s="13">
        <v>301417132</v>
      </c>
      <c r="F11" s="13">
        <v>177829598.75999999</v>
      </c>
      <c r="G11" s="13">
        <f t="shared" ref="G11:G23" si="6">C11-F11</f>
        <v>1531254288.24</v>
      </c>
      <c r="H11" s="13">
        <f t="shared" ref="H11:H23" si="7">D11-F11</f>
        <v>2134054911.3500001</v>
      </c>
      <c r="I11" s="13">
        <f t="shared" ref="I11:I23" si="8">E11-F11</f>
        <v>123587533.24000001</v>
      </c>
      <c r="J11" s="13">
        <f t="shared" ref="J11:J23" si="9">F11/C11*100</f>
        <v>10.404966082276335</v>
      </c>
      <c r="K11" s="13">
        <f t="shared" ref="K11:K23" si="10">F11/D11*100</f>
        <v>7.6919758743285493</v>
      </c>
      <c r="L11" s="13">
        <f t="shared" ref="L11:L23" si="11">F11/E11*100</f>
        <v>58.997840494348544</v>
      </c>
    </row>
    <row r="12" spans="1:12" s="1" customFormat="1" ht="38.25" x14ac:dyDescent="0.25">
      <c r="A12" s="11">
        <v>7</v>
      </c>
      <c r="B12" s="12" t="s">
        <v>18</v>
      </c>
      <c r="C12" s="13">
        <v>3427700</v>
      </c>
      <c r="D12" s="13">
        <v>3427700</v>
      </c>
      <c r="E12" s="13">
        <v>539497</v>
      </c>
      <c r="F12" s="13">
        <v>519214.72</v>
      </c>
      <c r="G12" s="13">
        <f t="shared" si="6"/>
        <v>2908485.2800000003</v>
      </c>
      <c r="H12" s="13">
        <f t="shared" si="7"/>
        <v>2908485.2800000003</v>
      </c>
      <c r="I12" s="13">
        <f t="shared" si="8"/>
        <v>20282.280000000028</v>
      </c>
      <c r="J12" s="13">
        <f t="shared" si="9"/>
        <v>15.147612684890744</v>
      </c>
      <c r="K12" s="13">
        <f t="shared" si="10"/>
        <v>15.147612684890744</v>
      </c>
      <c r="L12" s="13">
        <f t="shared" si="11"/>
        <v>96.240520336535695</v>
      </c>
    </row>
    <row r="13" spans="1:12" s="1" customFormat="1" ht="17.25" customHeight="1" x14ac:dyDescent="0.25">
      <c r="A13" s="11">
        <v>8</v>
      </c>
      <c r="B13" s="12" t="s">
        <v>19</v>
      </c>
      <c r="C13" s="13">
        <v>38783600</v>
      </c>
      <c r="D13" s="13">
        <v>48346505</v>
      </c>
      <c r="E13" s="13">
        <v>8587430</v>
      </c>
      <c r="F13" s="13">
        <v>7147635.0599999996</v>
      </c>
      <c r="G13" s="13">
        <f t="shared" si="6"/>
        <v>31635964.940000001</v>
      </c>
      <c r="H13" s="13">
        <f t="shared" si="7"/>
        <v>41198869.939999998</v>
      </c>
      <c r="I13" s="13">
        <f t="shared" si="8"/>
        <v>1439794.9400000004</v>
      </c>
      <c r="J13" s="13">
        <f t="shared" si="9"/>
        <v>18.429529646551636</v>
      </c>
      <c r="K13" s="13">
        <f t="shared" si="10"/>
        <v>14.784181524600381</v>
      </c>
      <c r="L13" s="13">
        <f t="shared" si="11"/>
        <v>83.233692268816156</v>
      </c>
    </row>
    <row r="14" spans="1:12" s="1" customFormat="1" ht="17.45" customHeight="1" x14ac:dyDescent="0.25">
      <c r="A14" s="11">
        <v>9</v>
      </c>
      <c r="B14" s="12" t="s">
        <v>20</v>
      </c>
      <c r="C14" s="13">
        <v>523915193</v>
      </c>
      <c r="D14" s="13">
        <v>530374012</v>
      </c>
      <c r="E14" s="13">
        <v>99106160</v>
      </c>
      <c r="F14" s="13">
        <v>86013607.120000005</v>
      </c>
      <c r="G14" s="13">
        <f t="shared" si="6"/>
        <v>437901585.88</v>
      </c>
      <c r="H14" s="13">
        <f t="shared" si="7"/>
        <v>444360404.88</v>
      </c>
      <c r="I14" s="13">
        <f t="shared" si="8"/>
        <v>13092552.879999995</v>
      </c>
      <c r="J14" s="13">
        <f t="shared" si="9"/>
        <v>16.417467611022307</v>
      </c>
      <c r="K14" s="13">
        <f t="shared" si="10"/>
        <v>16.217538034273069</v>
      </c>
      <c r="L14" s="13">
        <f t="shared" si="11"/>
        <v>86.789365181740479</v>
      </c>
    </row>
    <row r="15" spans="1:12" s="1" customFormat="1" x14ac:dyDescent="0.25">
      <c r="A15" s="11">
        <v>10</v>
      </c>
      <c r="B15" s="12" t="s">
        <v>21</v>
      </c>
      <c r="C15" s="13">
        <v>1082067905</v>
      </c>
      <c r="D15" s="13">
        <v>1237651566</v>
      </c>
      <c r="E15" s="13">
        <v>150543011</v>
      </c>
      <c r="F15" s="13">
        <v>150507953.19999999</v>
      </c>
      <c r="G15" s="13">
        <f t="shared" si="6"/>
        <v>931559951.79999995</v>
      </c>
      <c r="H15" s="13">
        <f t="shared" si="7"/>
        <v>1087143612.8</v>
      </c>
      <c r="I15" s="13">
        <f t="shared" si="8"/>
        <v>35057.800000011921</v>
      </c>
      <c r="J15" s="13">
        <f t="shared" si="9"/>
        <v>13.909289103256416</v>
      </c>
      <c r="K15" s="13">
        <f t="shared" si="10"/>
        <v>12.160769422886181</v>
      </c>
      <c r="L15" s="13">
        <f t="shared" si="11"/>
        <v>99.97671243602268</v>
      </c>
    </row>
    <row r="16" spans="1:12" s="1" customFormat="1" ht="25.5" x14ac:dyDescent="0.25">
      <c r="A16" s="11">
        <v>11</v>
      </c>
      <c r="B16" s="12" t="s">
        <v>22</v>
      </c>
      <c r="C16" s="13">
        <v>87592688</v>
      </c>
      <c r="D16" s="13">
        <v>87592688</v>
      </c>
      <c r="E16" s="13">
        <v>15707908</v>
      </c>
      <c r="F16" s="13">
        <v>14978900.07</v>
      </c>
      <c r="G16" s="13">
        <f t="shared" si="6"/>
        <v>72613787.930000007</v>
      </c>
      <c r="H16" s="13">
        <f t="shared" si="7"/>
        <v>72613787.930000007</v>
      </c>
      <c r="I16" s="13">
        <f t="shared" si="8"/>
        <v>729007.9299999997</v>
      </c>
      <c r="J16" s="13">
        <f t="shared" si="9"/>
        <v>17.100628388068191</v>
      </c>
      <c r="K16" s="13">
        <f t="shared" si="10"/>
        <v>17.100628388068191</v>
      </c>
      <c r="L16" s="13">
        <f t="shared" si="11"/>
        <v>95.35897504619966</v>
      </c>
    </row>
    <row r="17" spans="1:12" s="1" customFormat="1" x14ac:dyDescent="0.25">
      <c r="A17" s="11">
        <v>12</v>
      </c>
      <c r="B17" s="12" t="s">
        <v>23</v>
      </c>
      <c r="C17" s="13">
        <v>172825700</v>
      </c>
      <c r="D17" s="13">
        <v>173125700</v>
      </c>
      <c r="E17" s="13">
        <v>32061787</v>
      </c>
      <c r="F17" s="13">
        <v>24724758.960000001</v>
      </c>
      <c r="G17" s="13">
        <f t="shared" si="6"/>
        <v>148100941.03999999</v>
      </c>
      <c r="H17" s="13">
        <f t="shared" si="7"/>
        <v>148400941.03999999</v>
      </c>
      <c r="I17" s="13">
        <f t="shared" si="8"/>
        <v>7337028.0399999991</v>
      </c>
      <c r="J17" s="13">
        <f t="shared" si="9"/>
        <v>14.306181869941797</v>
      </c>
      <c r="K17" s="13">
        <f t="shared" si="10"/>
        <v>14.281391474518227</v>
      </c>
      <c r="L17" s="13">
        <f t="shared" si="11"/>
        <v>77.115972855786239</v>
      </c>
    </row>
    <row r="18" spans="1:12" s="1" customFormat="1" ht="25.5" x14ac:dyDescent="0.25">
      <c r="A18" s="11">
        <v>13</v>
      </c>
      <c r="B18" s="12" t="s">
        <v>24</v>
      </c>
      <c r="C18" s="13">
        <v>101240500</v>
      </c>
      <c r="D18" s="13">
        <v>103634022</v>
      </c>
      <c r="E18" s="13">
        <v>20384585.280000001</v>
      </c>
      <c r="F18" s="13">
        <v>19383082.73</v>
      </c>
      <c r="G18" s="13">
        <f t="shared" si="6"/>
        <v>81857417.269999996</v>
      </c>
      <c r="H18" s="13">
        <f t="shared" si="7"/>
        <v>84250939.269999996</v>
      </c>
      <c r="I18" s="13">
        <f t="shared" si="8"/>
        <v>1001502.5500000007</v>
      </c>
      <c r="J18" s="13">
        <f t="shared" si="9"/>
        <v>19.145581787920843</v>
      </c>
      <c r="K18" s="13">
        <f t="shared" si="10"/>
        <v>18.703397162372028</v>
      </c>
      <c r="L18" s="13">
        <f t="shared" si="11"/>
        <v>95.086961366917734</v>
      </c>
    </row>
    <row r="19" spans="1:12" s="1" customFormat="1" ht="29.45" customHeight="1" x14ac:dyDescent="0.25">
      <c r="A19" s="11">
        <v>14</v>
      </c>
      <c r="B19" s="12" t="s">
        <v>25</v>
      </c>
      <c r="C19" s="13">
        <v>833500</v>
      </c>
      <c r="D19" s="13">
        <v>833500</v>
      </c>
      <c r="E19" s="13">
        <v>147000</v>
      </c>
      <c r="F19" s="13">
        <v>141360</v>
      </c>
      <c r="G19" s="13">
        <f t="shared" si="6"/>
        <v>692140</v>
      </c>
      <c r="H19" s="13">
        <f t="shared" si="7"/>
        <v>692140</v>
      </c>
      <c r="I19" s="13">
        <f t="shared" si="8"/>
        <v>5640</v>
      </c>
      <c r="J19" s="13">
        <f t="shared" si="9"/>
        <v>16.959808038392321</v>
      </c>
      <c r="K19" s="13">
        <f t="shared" si="10"/>
        <v>16.959808038392321</v>
      </c>
      <c r="L19" s="13">
        <f t="shared" si="11"/>
        <v>96.16326530612244</v>
      </c>
    </row>
    <row r="20" spans="1:12" s="1" customFormat="1" x14ac:dyDescent="0.25">
      <c r="A20" s="11">
        <v>15</v>
      </c>
      <c r="B20" s="12" t="s">
        <v>26</v>
      </c>
      <c r="C20" s="13">
        <v>1499800</v>
      </c>
      <c r="D20" s="13">
        <v>8349965</v>
      </c>
      <c r="E20" s="13">
        <v>164842</v>
      </c>
      <c r="F20" s="13">
        <v>14212</v>
      </c>
      <c r="G20" s="13">
        <f t="shared" si="6"/>
        <v>1485588</v>
      </c>
      <c r="H20" s="13">
        <f t="shared" si="7"/>
        <v>8335753</v>
      </c>
      <c r="I20" s="13">
        <f t="shared" si="8"/>
        <v>150630</v>
      </c>
      <c r="J20" s="13">
        <f t="shared" si="9"/>
        <v>0.9475930124016535</v>
      </c>
      <c r="K20" s="13">
        <f t="shared" si="10"/>
        <v>0.17020430624559504</v>
      </c>
      <c r="L20" s="13">
        <f t="shared" si="11"/>
        <v>8.6215891581029105</v>
      </c>
    </row>
    <row r="21" spans="1:12" s="1" customFormat="1" x14ac:dyDescent="0.25">
      <c r="A21" s="7"/>
      <c r="B21" s="14" t="s">
        <v>27</v>
      </c>
      <c r="C21" s="15">
        <f>C6+C8+C9+C10+C11+C12+C13+C14+C15+C16+C17+C18+C19+C20+C7</f>
        <v>14607913444</v>
      </c>
      <c r="D21" s="15">
        <f t="shared" ref="D21:F21" si="12">D6+D8+D9+D10+D11+D12+D13+D14+D15+D16+D17+D18+D19+D20+D7</f>
        <v>15850490020.110001</v>
      </c>
      <c r="E21" s="15">
        <f t="shared" si="12"/>
        <v>2403783350.1399999</v>
      </c>
      <c r="F21" s="15">
        <f t="shared" si="12"/>
        <v>1964807076.6299999</v>
      </c>
      <c r="G21" s="15">
        <f t="shared" si="6"/>
        <v>12643106367.370001</v>
      </c>
      <c r="H21" s="15">
        <f t="shared" si="7"/>
        <v>13885682943.480001</v>
      </c>
      <c r="I21" s="15">
        <f t="shared" si="8"/>
        <v>438976273.50999999</v>
      </c>
      <c r="J21" s="15">
        <f t="shared" si="9"/>
        <v>13.450292433359245</v>
      </c>
      <c r="K21" s="15">
        <f t="shared" si="10"/>
        <v>12.39587592646782</v>
      </c>
      <c r="L21" s="15">
        <f t="shared" si="11"/>
        <v>81.738109905602201</v>
      </c>
    </row>
    <row r="22" spans="1:12" s="1" customFormat="1" ht="17.45" customHeight="1" x14ac:dyDescent="0.25">
      <c r="A22" s="7"/>
      <c r="B22" s="14" t="s">
        <v>28</v>
      </c>
      <c r="C22" s="15">
        <v>329608254</v>
      </c>
      <c r="D22" s="15">
        <v>447040230</v>
      </c>
      <c r="E22" s="15">
        <v>242754562.75</v>
      </c>
      <c r="F22" s="15">
        <v>55747664.509999998</v>
      </c>
      <c r="G22" s="15">
        <f t="shared" si="6"/>
        <v>273860589.49000001</v>
      </c>
      <c r="H22" s="15">
        <f t="shared" si="7"/>
        <v>391292565.49000001</v>
      </c>
      <c r="I22" s="15">
        <f t="shared" si="8"/>
        <v>187006898.24000001</v>
      </c>
      <c r="J22" s="15">
        <f t="shared" si="9"/>
        <v>16.913309613296274</v>
      </c>
      <c r="K22" s="15">
        <f t="shared" si="10"/>
        <v>12.470390978011084</v>
      </c>
      <c r="L22" s="15">
        <f t="shared" si="11"/>
        <v>22.964620676321353</v>
      </c>
    </row>
    <row r="23" spans="1:12" s="1" customFormat="1" x14ac:dyDescent="0.25">
      <c r="A23" s="7"/>
      <c r="B23" s="14" t="s">
        <v>29</v>
      </c>
      <c r="C23" s="15">
        <f>C21+C22</f>
        <v>14937521698</v>
      </c>
      <c r="D23" s="15">
        <f t="shared" ref="D23:F23" si="13">D21+D22</f>
        <v>16297530250.110001</v>
      </c>
      <c r="E23" s="15">
        <f t="shared" si="13"/>
        <v>2646537912.8899999</v>
      </c>
      <c r="F23" s="15">
        <f t="shared" si="13"/>
        <v>2020554741.1399999</v>
      </c>
      <c r="G23" s="15">
        <f t="shared" si="6"/>
        <v>12916966956.860001</v>
      </c>
      <c r="H23" s="15">
        <f t="shared" si="7"/>
        <v>14276975508.970001</v>
      </c>
      <c r="I23" s="15">
        <f t="shared" si="8"/>
        <v>625983171.75</v>
      </c>
      <c r="J23" s="15">
        <f t="shared" si="9"/>
        <v>13.526706651817175</v>
      </c>
      <c r="K23" s="15">
        <f t="shared" si="10"/>
        <v>12.397919869646273</v>
      </c>
      <c r="L23" s="15">
        <f t="shared" si="11"/>
        <v>76.347092225615199</v>
      </c>
    </row>
    <row r="24" spans="1:12" s="1" customFormat="1" ht="12.75" customHeight="1" x14ac:dyDescent="0.25">
      <c r="B24" s="16"/>
      <c r="C24" s="16"/>
    </row>
    <row r="25" spans="1:12" s="18" customFormat="1" ht="18.75" x14ac:dyDescent="0.3">
      <c r="A25" s="17" t="s">
        <v>32</v>
      </c>
    </row>
    <row r="26" spans="1:12" s="18" customFormat="1" ht="18.75" x14ac:dyDescent="0.3">
      <c r="A26" s="17" t="s">
        <v>33</v>
      </c>
    </row>
  </sheetData>
  <mergeCells count="2">
    <mergeCell ref="B1:C1"/>
    <mergeCell ref="B2:L2"/>
  </mergeCells>
  <hyperlinks>
    <hyperlink ref="A25" r:id="rId1" display="* Источником информации: https://www.admugansk.ru/uploads/rd_№700-vii_ot_23.12.2024.zip "/>
    <hyperlink ref="A26" r:id="rId2" display="**Источник информации:https://www.admugansk.ru/uploads/2025/04/byudzhetnaya_rospis_2025-2027_gg_na_01.04.2025.xlsx"/>
  </hyperlinks>
  <pageMargins left="0.25" right="0.25" top="0.75" bottom="0.75" header="0.25" footer="0.25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KolesnikovaEV</cp:lastModifiedBy>
  <cp:revision>2</cp:revision>
  <dcterms:created xsi:type="dcterms:W3CDTF">2021-04-12T14:52:46Z</dcterms:created>
  <dcterms:modified xsi:type="dcterms:W3CDTF">2025-07-08T10:52:20Z</dcterms:modified>
</cp:coreProperties>
</file>