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33.9\общие папки\OCЭПП\ЛЮДМИЛА\ОСВОЕНИЕ ПРОГРАММ\2025\01.08.2025\"/>
    </mc:Choice>
  </mc:AlternateContent>
  <bookViews>
    <workbookView xWindow="0" yWindow="0" windowWidth="28800" windowHeight="11985"/>
  </bookViews>
  <sheets>
    <sheet name="2025" sheetId="1" r:id="rId1"/>
  </sheets>
  <definedNames>
    <definedName name="_xlnm._FilterDatabase" localSheetId="0" hidden="1">'2025'!$A$4:$L$4</definedName>
    <definedName name="_xlnm.Print_Area" localSheetId="0">'2025'!$A$1:$J$15</definedName>
  </definedNames>
  <calcPr calcId="162913"/>
</workbook>
</file>

<file path=xl/calcChain.xml><?xml version="1.0" encoding="utf-8"?>
<calcChain xmlns="http://schemas.openxmlformats.org/spreadsheetml/2006/main">
  <c r="I6" i="1" l="1"/>
  <c r="I9" i="1"/>
  <c r="I10" i="1"/>
  <c r="I11" i="1"/>
  <c r="I12" i="1"/>
  <c r="I13" i="1"/>
  <c r="I14" i="1"/>
  <c r="I15" i="1"/>
  <c r="H15" i="1" l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I8" i="1"/>
  <c r="H8" i="1"/>
  <c r="G8" i="1"/>
  <c r="I7" i="1"/>
  <c r="H7" i="1"/>
  <c r="G7" i="1"/>
  <c r="H6" i="1"/>
  <c r="G6" i="1"/>
  <c r="F5" i="1"/>
  <c r="E5" i="1"/>
  <c r="D5" i="1"/>
  <c r="H5" i="1" l="1"/>
  <c r="I5" i="1"/>
  <c r="G5" i="1"/>
</calcChain>
</file>

<file path=xl/sharedStrings.xml><?xml version="1.0" encoding="utf-8"?>
<sst xmlns="http://schemas.openxmlformats.org/spreadsheetml/2006/main" count="33" uniqueCount="25">
  <si>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</si>
  <si>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в рублях</t>
  </si>
  <si>
    <t>Наименование муниципальной программы,                                                               структурного элемента</t>
  </si>
  <si>
    <t>ГРБС</t>
  </si>
  <si>
    <t>Первоначальный план на 2023 год, руб.</t>
  </si>
  <si>
    <t>План на 2025 год</t>
  </si>
  <si>
    <t>Неосвоение за 1 полугодие 2025</t>
  </si>
  <si>
    <t>% исполнения к плану на 2025 год</t>
  </si>
  <si>
    <t>Причины неосвоения</t>
  </si>
  <si>
    <t>Обеспечение деятельности органов местного самоуправления города Нефтеюганска</t>
  </si>
  <si>
    <t>ДГиЗО</t>
  </si>
  <si>
    <t>ДДА</t>
  </si>
  <si>
    <t>Выполнение других обязательств муниципального образования</t>
  </si>
  <si>
    <t>Обеспечение функций казенного учреждения</t>
  </si>
  <si>
    <t>"Социально-экономическое развитие города Нефтеюганска"</t>
  </si>
  <si>
    <t>Региональный проект "Малое и среднее предпринимательство и поддержка индивидуальной предпринимательской инициативы"</t>
  </si>
  <si>
    <t>Популяризация предпринимательства</t>
  </si>
  <si>
    <t>Финансовая поддержка субъектов малого и среднего предпринимательства, имеющих статус "социальное предприятие"</t>
  </si>
  <si>
    <t>Проведение работ по оценке и формированию земельных участков в целях эффективного управления земельными ресурсами</t>
  </si>
  <si>
    <t>Реализация переданных государственных полномочий на осуществление деятельности по содержанию штатных единиц органов местного самоуправления</t>
  </si>
  <si>
    <t>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</si>
  <si>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Развитие сельскохозяйственного производства, рыбохозяйственного комплекса и деятельности по заготовке и переработке дикоросов</t>
  </si>
  <si>
    <t>План на 9 месяцев                       2025 года</t>
  </si>
  <si>
    <t>Исполнение на 01.08.2025</t>
  </si>
  <si>
    <t>% исполнения  к плану за                9 месяцев            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</si>
</sst>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-#,##0.00;_(* &quot;&quot;??_);_(@_)"/>
    <numFmt numFmtId="165" formatCode="#,##0.0"/>
  </numFmts>
  <fonts count="7" x14ac:knownFonts="1">
    <font>
      <sz val="10"/>
      <color theme="1"/>
      <name val="Arial"/>
    </font>
    <font>
      <sz val="11"/>
      <color theme="1"/>
      <name val="Calibri"/>
      <scheme val="minor"/>
    </font>
    <font>
      <sz val="10"/>
      <name val="Arial"/>
    </font>
    <font>
      <sz val="10"/>
      <name val="Arial Cy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2">
    <xf numFmtId="0" fontId="0" fillId="0" borderId="0" xfId="0"/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Fill="1"/>
    <xf numFmtId="49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165" fontId="4" fillId="0" borderId="1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/>
    <xf numFmtId="49" fontId="4" fillId="0" borderId="1" xfId="0" applyNumberFormat="1" applyFont="1" applyFill="1" applyBorder="1" applyAlignment="1" applyProtection="1">
      <alignment vertical="top" wrapText="1"/>
    </xf>
    <xf numFmtId="4" fontId="6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0" xfId="2" applyFont="1" applyFill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</cellXfs>
  <cellStyles count="4">
    <cellStyle name="Обычный" xfId="0" builtinId="0"/>
    <cellStyle name="Обычный 3" xfId="1"/>
    <cellStyle name="Обычный_Tmp8" xfId="2"/>
    <cellStyle name="Обычный_расходы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7"/>
  <sheetViews>
    <sheetView tabSelected="1" zoomScaleNormal="100" zoomScaleSheetLayoutView="100" workbookViewId="0">
      <pane ySplit="4" topLeftCell="A5" activePane="bottomLeft" state="frozen"/>
      <selection activeCell="B76" sqref="B76:B77"/>
      <selection pane="bottomLeft" activeCell="N7" sqref="N7"/>
    </sheetView>
  </sheetViews>
  <sheetFormatPr defaultColWidth="9.140625" defaultRowHeight="15.75" x14ac:dyDescent="0.25"/>
  <cols>
    <col min="1" max="1" width="65.7109375" style="2" customWidth="1"/>
    <col min="2" max="2" width="10.140625" style="3" customWidth="1"/>
    <col min="3" max="3" width="3.7109375" style="2" hidden="1" customWidth="1"/>
    <col min="4" max="4" width="20.5703125" style="2" customWidth="1"/>
    <col min="5" max="6" width="19.85546875" style="2" customWidth="1"/>
    <col min="7" max="7" width="19.85546875" style="2" hidden="1" customWidth="1"/>
    <col min="8" max="8" width="12.85546875" style="2" customWidth="1"/>
    <col min="9" max="9" width="13.140625" style="2" customWidth="1"/>
    <col min="10" max="10" width="67.5703125" style="2" hidden="1" customWidth="1"/>
    <col min="11" max="11" width="14.85546875" style="2" customWidth="1"/>
    <col min="12" max="12" width="13.42578125" style="2" customWidth="1"/>
    <col min="13" max="16384" width="9.140625" style="2"/>
  </cols>
  <sheetData>
    <row r="1" spans="1:10" hidden="1" x14ac:dyDescent="0.25"/>
    <row r="2" spans="1:10" ht="37.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</row>
    <row r="3" spans="1:10" x14ac:dyDescent="0.25">
      <c r="I3" s="4" t="s">
        <v>1</v>
      </c>
    </row>
    <row r="4" spans="1:10" ht="57.75" customHeight="1" x14ac:dyDescent="0.25">
      <c r="A4" s="5" t="s">
        <v>2</v>
      </c>
      <c r="B4" s="5" t="s">
        <v>3</v>
      </c>
      <c r="C4" s="6" t="s">
        <v>4</v>
      </c>
      <c r="D4" s="6" t="s">
        <v>5</v>
      </c>
      <c r="E4" s="6" t="s">
        <v>22</v>
      </c>
      <c r="F4" s="6" t="s">
        <v>23</v>
      </c>
      <c r="G4" s="6" t="s">
        <v>6</v>
      </c>
      <c r="H4" s="6" t="s">
        <v>7</v>
      </c>
      <c r="I4" s="6" t="s">
        <v>24</v>
      </c>
      <c r="J4" s="7" t="s">
        <v>8</v>
      </c>
    </row>
    <row r="5" spans="1:10" s="11" customFormat="1" x14ac:dyDescent="0.25">
      <c r="A5" s="20" t="s">
        <v>14</v>
      </c>
      <c r="B5" s="21"/>
      <c r="C5" s="8"/>
      <c r="D5" s="8">
        <f>SUM(D6:D15)</f>
        <v>535819396</v>
      </c>
      <c r="E5" s="8">
        <f>SUM(E6:E15)</f>
        <v>378718077</v>
      </c>
      <c r="F5" s="8">
        <f>SUM(F6:F15)</f>
        <v>245779643.37</v>
      </c>
      <c r="G5" s="8">
        <f t="shared" ref="G5:G15" si="0">E5-F5</f>
        <v>132938433.63</v>
      </c>
      <c r="H5" s="9">
        <f t="shared" ref="H5:H14" si="1">F5/D5*100</f>
        <v>45.869866825425632</v>
      </c>
      <c r="I5" s="9">
        <f t="shared" ref="I5:I15" si="2">F5/E5*100</f>
        <v>64.897785000635196</v>
      </c>
      <c r="J5" s="10"/>
    </row>
    <row r="6" spans="1:10" ht="35.25" customHeight="1" x14ac:dyDescent="0.25">
      <c r="A6" s="18" t="s">
        <v>15</v>
      </c>
      <c r="B6" s="12" t="s">
        <v>11</v>
      </c>
      <c r="C6" s="13"/>
      <c r="D6" s="13">
        <v>9988200</v>
      </c>
      <c r="E6" s="13">
        <v>9988200</v>
      </c>
      <c r="F6" s="13">
        <v>0</v>
      </c>
      <c r="G6" s="13">
        <f t="shared" si="0"/>
        <v>9988200</v>
      </c>
      <c r="H6" s="14">
        <f t="shared" si="1"/>
        <v>0</v>
      </c>
      <c r="I6" s="14">
        <f t="shared" si="2"/>
        <v>0</v>
      </c>
      <c r="J6" s="1"/>
    </row>
    <row r="7" spans="1:10" ht="31.5" x14ac:dyDescent="0.25">
      <c r="A7" s="18" t="s">
        <v>9</v>
      </c>
      <c r="B7" s="12" t="s">
        <v>11</v>
      </c>
      <c r="C7" s="13"/>
      <c r="D7" s="13">
        <v>310533381</v>
      </c>
      <c r="E7" s="13">
        <v>220990916</v>
      </c>
      <c r="F7" s="13">
        <v>161353010.09</v>
      </c>
      <c r="G7" s="13">
        <f t="shared" si="0"/>
        <v>59637905.909999996</v>
      </c>
      <c r="H7" s="14">
        <f t="shared" si="1"/>
        <v>51.959956630234231</v>
      </c>
      <c r="I7" s="14">
        <f t="shared" si="2"/>
        <v>73.013412954041968</v>
      </c>
      <c r="J7" s="1"/>
    </row>
    <row r="8" spans="1:10" x14ac:dyDescent="0.25">
      <c r="A8" s="18" t="s">
        <v>16</v>
      </c>
      <c r="B8" s="12" t="s">
        <v>11</v>
      </c>
      <c r="C8" s="13"/>
      <c r="D8" s="13">
        <v>60000</v>
      </c>
      <c r="E8" s="13">
        <v>60000</v>
      </c>
      <c r="F8" s="13">
        <v>0</v>
      </c>
      <c r="G8" s="13">
        <f t="shared" si="0"/>
        <v>60000</v>
      </c>
      <c r="H8" s="14">
        <f t="shared" si="1"/>
        <v>0</v>
      </c>
      <c r="I8" s="14">
        <f t="shared" si="2"/>
        <v>0</v>
      </c>
      <c r="J8" s="1"/>
    </row>
    <row r="9" spans="1:10" ht="32.25" customHeight="1" x14ac:dyDescent="0.25">
      <c r="A9" s="18" t="s">
        <v>17</v>
      </c>
      <c r="B9" s="12" t="s">
        <v>11</v>
      </c>
      <c r="C9" s="13"/>
      <c r="D9" s="13">
        <v>600000</v>
      </c>
      <c r="E9" s="13">
        <v>600000</v>
      </c>
      <c r="F9" s="13">
        <v>0</v>
      </c>
      <c r="G9" s="13">
        <f t="shared" si="0"/>
        <v>600000</v>
      </c>
      <c r="H9" s="14">
        <f t="shared" si="1"/>
        <v>0</v>
      </c>
      <c r="I9" s="14">
        <f t="shared" si="2"/>
        <v>0</v>
      </c>
      <c r="J9" s="1"/>
    </row>
    <row r="10" spans="1:10" ht="19.5" customHeight="1" x14ac:dyDescent="0.25">
      <c r="A10" s="18" t="s">
        <v>12</v>
      </c>
      <c r="B10" s="12" t="s">
        <v>11</v>
      </c>
      <c r="C10" s="13"/>
      <c r="D10" s="13">
        <v>2546385</v>
      </c>
      <c r="E10" s="13">
        <v>1726685</v>
      </c>
      <c r="F10" s="13">
        <v>973857.75</v>
      </c>
      <c r="G10" s="13">
        <f t="shared" si="0"/>
        <v>752827.25</v>
      </c>
      <c r="H10" s="14">
        <f t="shared" si="1"/>
        <v>38.24471751129542</v>
      </c>
      <c r="I10" s="14">
        <f t="shared" si="2"/>
        <v>56.400429146022582</v>
      </c>
      <c r="J10" s="1"/>
    </row>
    <row r="11" spans="1:10" x14ac:dyDescent="0.25">
      <c r="A11" s="18" t="s">
        <v>13</v>
      </c>
      <c r="B11" s="12" t="s">
        <v>11</v>
      </c>
      <c r="C11" s="13"/>
      <c r="D11" s="13">
        <v>151772100</v>
      </c>
      <c r="E11" s="13">
        <v>96370547</v>
      </c>
      <c r="F11" s="13">
        <v>62897939.369999997</v>
      </c>
      <c r="G11" s="13">
        <f t="shared" si="0"/>
        <v>33472607.630000003</v>
      </c>
      <c r="H11" s="14">
        <f t="shared" si="1"/>
        <v>41.442359544343127</v>
      </c>
      <c r="I11" s="14">
        <f t="shared" si="2"/>
        <v>65.266765965331714</v>
      </c>
      <c r="J11" s="1"/>
    </row>
    <row r="12" spans="1:10" ht="33.75" customHeight="1" x14ac:dyDescent="0.25">
      <c r="A12" s="16" t="s">
        <v>18</v>
      </c>
      <c r="B12" s="12" t="s">
        <v>10</v>
      </c>
      <c r="C12" s="13"/>
      <c r="D12" s="13">
        <v>905000</v>
      </c>
      <c r="E12" s="13">
        <v>228869</v>
      </c>
      <c r="F12" s="13">
        <v>160718.72</v>
      </c>
      <c r="G12" s="13">
        <f t="shared" si="0"/>
        <v>68150.28</v>
      </c>
      <c r="H12" s="14">
        <f t="shared" si="1"/>
        <v>17.758974585635361</v>
      </c>
      <c r="I12" s="14">
        <f t="shared" si="2"/>
        <v>70.223018407910203</v>
      </c>
      <c r="J12" s="1"/>
    </row>
    <row r="13" spans="1:10" ht="47.25" x14ac:dyDescent="0.25">
      <c r="A13" s="16" t="s">
        <v>19</v>
      </c>
      <c r="B13" s="12" t="s">
        <v>11</v>
      </c>
      <c r="C13" s="13"/>
      <c r="D13" s="13">
        <v>39024030</v>
      </c>
      <c r="E13" s="13">
        <v>28367960</v>
      </c>
      <c r="F13" s="13">
        <v>20391150.350000001</v>
      </c>
      <c r="G13" s="13">
        <f t="shared" si="0"/>
        <v>7976809.6499999985</v>
      </c>
      <c r="H13" s="14">
        <f t="shared" si="1"/>
        <v>52.252805130582367</v>
      </c>
      <c r="I13" s="14">
        <f t="shared" si="2"/>
        <v>71.880919001577837</v>
      </c>
      <c r="J13" s="1"/>
    </row>
    <row r="14" spans="1:10" ht="49.5" customHeight="1" x14ac:dyDescent="0.25">
      <c r="A14" s="18" t="s">
        <v>20</v>
      </c>
      <c r="B14" s="12" t="s">
        <v>11</v>
      </c>
      <c r="C14" s="13"/>
      <c r="D14" s="13">
        <v>8400</v>
      </c>
      <c r="E14" s="13">
        <v>3000</v>
      </c>
      <c r="F14" s="13">
        <v>2967.09</v>
      </c>
      <c r="G14" s="13">
        <f t="shared" si="0"/>
        <v>32.909999999999854</v>
      </c>
      <c r="H14" s="14">
        <f t="shared" si="1"/>
        <v>35.322499999999998</v>
      </c>
      <c r="I14" s="14">
        <f t="shared" si="2"/>
        <v>98.903000000000006</v>
      </c>
      <c r="J14" s="1"/>
    </row>
    <row r="15" spans="1:10" ht="50.25" customHeight="1" x14ac:dyDescent="0.25">
      <c r="A15" s="16" t="s">
        <v>21</v>
      </c>
      <c r="B15" s="12" t="s">
        <v>11</v>
      </c>
      <c r="C15" s="13"/>
      <c r="D15" s="13">
        <v>20381900</v>
      </c>
      <c r="E15" s="13">
        <v>20381900</v>
      </c>
      <c r="F15" s="13">
        <v>0</v>
      </c>
      <c r="G15" s="13">
        <f t="shared" si="0"/>
        <v>20381900</v>
      </c>
      <c r="H15" s="14">
        <f t="shared" ref="H15" si="3">F15/D15*100</f>
        <v>0</v>
      </c>
      <c r="I15" s="14">
        <f t="shared" si="2"/>
        <v>0</v>
      </c>
      <c r="J15" s="1"/>
    </row>
    <row r="16" spans="1:10" x14ac:dyDescent="0.25">
      <c r="G16" s="15"/>
    </row>
    <row r="17" spans="4:4" x14ac:dyDescent="0.25">
      <c r="D17" s="17"/>
    </row>
  </sheetData>
  <mergeCells count="2">
    <mergeCell ref="A5:B5"/>
    <mergeCell ref="A2:I2"/>
  </mergeCells>
  <pageMargins left="0.31496062992125984" right="0" top="0.35433070866141736" bottom="0.35433070866141736" header="0.31496062992125984" footer="0.31496062992125984"/>
  <pageSetup paperSize="9" scale="15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Людмила Владимировна Омельчак</cp:lastModifiedBy>
  <cp:revision>2</cp:revision>
  <cp:lastPrinted>2025-07-11T04:26:42Z</cp:lastPrinted>
  <dcterms:created xsi:type="dcterms:W3CDTF">2018-04-12T12:44:43Z</dcterms:created>
  <dcterms:modified xsi:type="dcterms:W3CDTF">2025-08-05T10:36:22Z</dcterms:modified>
</cp:coreProperties>
</file>