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ИАО\ДОБАВИТЬ\МЭ\ПРОТОКОЛЫ\"/>
    </mc:Choice>
  </mc:AlternateContent>
  <xr:revisionPtr revIDLastSave="0" documentId="13_ncr:1_{9AE9A30C-C614-4195-B7B9-B326561690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" sheetId="16" r:id="rId1"/>
    <sheet name="9" sheetId="17" r:id="rId2"/>
    <sheet name="10" sheetId="21" r:id="rId3"/>
    <sheet name="11" sheetId="22" r:id="rId4"/>
  </sheets>
  <definedNames>
    <definedName name="_xlnm._FilterDatabase" localSheetId="0" hidden="1">'8'!$A$3:$J$4</definedName>
    <definedName name="_xlnm.Print_Titles" localSheetId="2">'10'!$4:$5</definedName>
    <definedName name="_xlnm.Print_Titles" localSheetId="3">'11'!$4:$5</definedName>
    <definedName name="_xlnm.Print_Titles" localSheetId="0">'8'!$3:$4</definedName>
    <definedName name="_xlnm.Print_Titles" localSheetId="1">'9'!$4:$5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6" l="1"/>
  <c r="H41" i="16"/>
  <c r="H29" i="16"/>
  <c r="I11" i="22" l="1"/>
  <c r="I8" i="22"/>
  <c r="I22" i="22"/>
  <c r="I16" i="22"/>
  <c r="I23" i="22"/>
  <c r="I14" i="22"/>
  <c r="I19" i="22"/>
  <c r="I12" i="22"/>
  <c r="I7" i="22"/>
  <c r="I24" i="22"/>
  <c r="I15" i="22"/>
  <c r="I9" i="22"/>
  <c r="I10" i="22"/>
  <c r="I18" i="22"/>
  <c r="I6" i="22"/>
  <c r="J6" i="22" s="1"/>
  <c r="I13" i="22"/>
  <c r="I17" i="22"/>
  <c r="I21" i="22"/>
  <c r="I20" i="22"/>
  <c r="I11" i="21"/>
  <c r="I9" i="21"/>
  <c r="I6" i="21"/>
  <c r="I10" i="21"/>
  <c r="I12" i="21"/>
  <c r="K12" i="21" s="1"/>
  <c r="I7" i="21"/>
  <c r="K7" i="21" s="1"/>
  <c r="I14" i="21"/>
  <c r="K14" i="21" s="1"/>
  <c r="I13" i="21"/>
  <c r="K13" i="21" s="1"/>
  <c r="I8" i="21"/>
  <c r="K8" i="21" s="1"/>
  <c r="N4" i="21"/>
  <c r="I7" i="17"/>
  <c r="I11" i="17"/>
  <c r="K11" i="17" s="1"/>
  <c r="I9" i="17"/>
  <c r="I13" i="17"/>
  <c r="I8" i="17"/>
  <c r="I10" i="17"/>
  <c r="K10" i="17" s="1"/>
  <c r="I6" i="17"/>
  <c r="I12" i="17"/>
  <c r="K12" i="17" s="1"/>
  <c r="G32" i="16"/>
  <c r="H32" i="16"/>
  <c r="G6" i="16"/>
  <c r="H6" i="16"/>
  <c r="G13" i="16"/>
  <c r="H13" i="16"/>
  <c r="G33" i="16"/>
  <c r="H33" i="16"/>
  <c r="G14" i="16"/>
  <c r="H14" i="16"/>
  <c r="G5" i="16"/>
  <c r="G28" i="16"/>
  <c r="H28" i="16"/>
  <c r="G40" i="16"/>
  <c r="H40" i="16"/>
  <c r="G47" i="16"/>
  <c r="H47" i="16"/>
  <c r="G17" i="16"/>
  <c r="H17" i="16"/>
  <c r="G27" i="16"/>
  <c r="H27" i="16"/>
  <c r="G45" i="16"/>
  <c r="H45" i="16"/>
  <c r="G12" i="16"/>
  <c r="H12" i="16"/>
  <c r="G36" i="16"/>
  <c r="H36" i="16"/>
  <c r="G38" i="16"/>
  <c r="H38" i="16"/>
  <c r="G42" i="16"/>
  <c r="H42" i="16"/>
  <c r="G21" i="16"/>
  <c r="H21" i="16"/>
  <c r="G43" i="16"/>
  <c r="H43" i="16"/>
  <c r="G7" i="16"/>
  <c r="H7" i="16"/>
  <c r="G46" i="16"/>
  <c r="H46" i="16"/>
  <c r="G23" i="16"/>
  <c r="H23" i="16"/>
  <c r="G8" i="16"/>
  <c r="H8" i="16"/>
  <c r="G15" i="16"/>
  <c r="H15" i="16"/>
  <c r="G18" i="16"/>
  <c r="H18" i="16"/>
  <c r="G37" i="16"/>
  <c r="H37" i="16"/>
  <c r="G44" i="16"/>
  <c r="H44" i="16"/>
  <c r="G11" i="16"/>
  <c r="H11" i="16"/>
  <c r="G34" i="16"/>
  <c r="H34" i="16"/>
  <c r="G39" i="16"/>
  <c r="H39" i="16"/>
  <c r="G22" i="16"/>
  <c r="H22" i="16"/>
  <c r="G25" i="16"/>
  <c r="H25" i="16"/>
  <c r="G16" i="16"/>
  <c r="H16" i="16"/>
  <c r="G9" i="16"/>
  <c r="H9" i="16"/>
  <c r="G41" i="16"/>
  <c r="G29" i="16"/>
  <c r="G26" i="16"/>
  <c r="G10" i="16"/>
  <c r="H10" i="16"/>
  <c r="G19" i="16"/>
  <c r="H19" i="16"/>
  <c r="G24" i="16"/>
  <c r="H24" i="16"/>
  <c r="G30" i="16"/>
  <c r="H30" i="16"/>
  <c r="G31" i="16"/>
  <c r="H31" i="16"/>
  <c r="G48" i="16"/>
  <c r="H48" i="16"/>
  <c r="G35" i="16"/>
  <c r="H35" i="16"/>
  <c r="G20" i="16"/>
  <c r="H20" i="16"/>
  <c r="K11" i="21" l="1"/>
  <c r="J13" i="22"/>
  <c r="K13" i="22"/>
  <c r="J9" i="22"/>
  <c r="K9" i="22"/>
  <c r="J12" i="22"/>
  <c r="K12" i="22"/>
  <c r="J16" i="22"/>
  <c r="K16" i="22"/>
  <c r="K10" i="21"/>
  <c r="J20" i="22"/>
  <c r="K20" i="22"/>
  <c r="J15" i="22"/>
  <c r="K15" i="22"/>
  <c r="J19" i="22"/>
  <c r="K19" i="22"/>
  <c r="J22" i="22"/>
  <c r="K22" i="22"/>
  <c r="J21" i="22"/>
  <c r="K21" i="22"/>
  <c r="J18" i="22"/>
  <c r="K18" i="22"/>
  <c r="J24" i="22"/>
  <c r="K24" i="22"/>
  <c r="J14" i="22"/>
  <c r="K14" i="22"/>
  <c r="J8" i="22"/>
  <c r="K8" i="22"/>
  <c r="K9" i="21"/>
  <c r="J17" i="22"/>
  <c r="K17" i="22"/>
  <c r="J10" i="22"/>
  <c r="K10" i="22"/>
  <c r="J7" i="22"/>
  <c r="K7" i="22"/>
  <c r="J23" i="22"/>
  <c r="K23" i="22"/>
  <c r="J11" i="22"/>
  <c r="K11" i="22"/>
  <c r="J9" i="17"/>
  <c r="K9" i="17"/>
  <c r="J13" i="17"/>
  <c r="K13" i="17"/>
  <c r="J7" i="17"/>
  <c r="K7" i="17"/>
  <c r="J8" i="17"/>
  <c r="K8" i="17"/>
  <c r="J6" i="17"/>
  <c r="J6" i="21"/>
  <c r="J9" i="21"/>
  <c r="J8" i="21"/>
  <c r="J13" i="21"/>
  <c r="J10" i="21"/>
  <c r="J14" i="21"/>
  <c r="J11" i="21"/>
  <c r="J12" i="21"/>
  <c r="J7" i="21"/>
  <c r="J10" i="17"/>
  <c r="J11" i="17"/>
  <c r="J12" i="17"/>
  <c r="N4" i="17" l="1"/>
</calcChain>
</file>

<file path=xl/sharedStrings.xml><?xml version="1.0" encoding="utf-8"?>
<sst xmlns="http://schemas.openxmlformats.org/spreadsheetml/2006/main" count="501" uniqueCount="274">
  <si>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</si>
  <si>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</si>
  <si>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</si>
  <si>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</si>
  <si>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</si>
  <si>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</si>
  <si>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</si>
  <si>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</si>
  <si>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</si>
  <si>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</si>
  <si>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</si>
  <si>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</si>
  <si>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</si>
  <si>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Юрьевна</t>
  </si>
  <si>
    <t>Елизавета</t>
  </si>
  <si>
    <t>Виктория</t>
  </si>
  <si>
    <t>Софья</t>
  </si>
  <si>
    <t>Сергеевна</t>
  </si>
  <si>
    <t>Суровцев</t>
  </si>
  <si>
    <t>Игорь</t>
  </si>
  <si>
    <t>Владимирович</t>
  </si>
  <si>
    <t>Теория</t>
  </si>
  <si>
    <t>Практика</t>
  </si>
  <si>
    <t>Владимировна</t>
  </si>
  <si>
    <t>Е.А. Кадачигова</t>
  </si>
  <si>
    <t>Дмитриевна</t>
  </si>
  <si>
    <t>Полина</t>
  </si>
  <si>
    <t>Степасюк</t>
  </si>
  <si>
    <t>Анна</t>
  </si>
  <si>
    <t>МБОУ "СОШ №13"</t>
  </si>
  <si>
    <t>Кирилл</t>
  </si>
  <si>
    <t>МБОУ "Лицей №1"</t>
  </si>
  <si>
    <t>МБОУ "СОШ №6"</t>
  </si>
  <si>
    <t>МБОУ "СОШ №9"</t>
  </si>
  <si>
    <t>Таисия</t>
  </si>
  <si>
    <t>Робертович</t>
  </si>
  <si>
    <t>МБОУ "СОШ №10"</t>
  </si>
  <si>
    <t>Марина</t>
  </si>
  <si>
    <t>Павловна</t>
  </si>
  <si>
    <t>Дарья</t>
  </si>
  <si>
    <t>Ивановна</t>
  </si>
  <si>
    <t>Пугачёва</t>
  </si>
  <si>
    <t>Владлена</t>
  </si>
  <si>
    <t>Загуев</t>
  </si>
  <si>
    <t>Шаатхан</t>
  </si>
  <si>
    <t>Адильханович</t>
  </si>
  <si>
    <t>Руслан</t>
  </si>
  <si>
    <t>Тимофеевич</t>
  </si>
  <si>
    <t>МБОУ "СОШ №1"</t>
  </si>
  <si>
    <t>МБОУ "СОШ №5"</t>
  </si>
  <si>
    <t>МБОУ "СОШ №7"</t>
  </si>
  <si>
    <t>МБОУ "СОШ №3 им. А.А. Ивасенко"</t>
  </si>
  <si>
    <t>Аббасова</t>
  </si>
  <si>
    <t>София</t>
  </si>
  <si>
    <t>Зауровна</t>
  </si>
  <si>
    <t xml:space="preserve">Бабаева </t>
  </si>
  <si>
    <t xml:space="preserve"> Ботиржоновна </t>
  </si>
  <si>
    <t xml:space="preserve">Березкина </t>
  </si>
  <si>
    <t xml:space="preserve">Анастасия </t>
  </si>
  <si>
    <t xml:space="preserve"> Александровна </t>
  </si>
  <si>
    <t xml:space="preserve">Лейла </t>
  </si>
  <si>
    <t>Браун</t>
  </si>
  <si>
    <t>МБОУ "СОШ №8"</t>
  </si>
  <si>
    <t xml:space="preserve">Вайзенбургер </t>
  </si>
  <si>
    <t>Надежда</t>
  </si>
  <si>
    <t>Мельшина</t>
  </si>
  <si>
    <t>Арина</t>
  </si>
  <si>
    <t>Евгеньевна</t>
  </si>
  <si>
    <t>МБОУ "СОШ №2 им.А.И.Исаевой</t>
  </si>
  <si>
    <t xml:space="preserve">Витязева </t>
  </si>
  <si>
    <t xml:space="preserve">Денисовна </t>
  </si>
  <si>
    <t xml:space="preserve">Григорьев </t>
  </si>
  <si>
    <t xml:space="preserve">Дмитрий </t>
  </si>
  <si>
    <t>Максимович</t>
  </si>
  <si>
    <t>Денисова</t>
  </si>
  <si>
    <t>Эвелина</t>
  </si>
  <si>
    <t>Денисовна</t>
  </si>
  <si>
    <t>Дурихина</t>
  </si>
  <si>
    <t>Станиславовна</t>
  </si>
  <si>
    <t>Иванова</t>
  </si>
  <si>
    <t>Ульяна</t>
  </si>
  <si>
    <t>Руслановна</t>
  </si>
  <si>
    <t>Калганова</t>
  </si>
  <si>
    <t>Аксенья</t>
  </si>
  <si>
    <t>Викторовна</t>
  </si>
  <si>
    <t>Кожевникова</t>
  </si>
  <si>
    <t>Варвара</t>
  </si>
  <si>
    <t>Олеговна</t>
  </si>
  <si>
    <t xml:space="preserve">Корсукова </t>
  </si>
  <si>
    <t xml:space="preserve">Валерия </t>
  </si>
  <si>
    <t xml:space="preserve">Вячеславовна </t>
  </si>
  <si>
    <t xml:space="preserve">Курбанова </t>
  </si>
  <si>
    <t xml:space="preserve"> Алия </t>
  </si>
  <si>
    <t xml:space="preserve"> Кафлановна </t>
  </si>
  <si>
    <t>Лукманова</t>
  </si>
  <si>
    <t>Диана</t>
  </si>
  <si>
    <t>Мажитов</t>
  </si>
  <si>
    <t>Искандер</t>
  </si>
  <si>
    <t>Маскалева</t>
  </si>
  <si>
    <t xml:space="preserve">Васильевна </t>
  </si>
  <si>
    <t>Мещеряков</t>
  </si>
  <si>
    <t>Артём</t>
  </si>
  <si>
    <t>Вячеславович</t>
  </si>
  <si>
    <t>Моллаева</t>
  </si>
  <si>
    <t>Тимуровна</t>
  </si>
  <si>
    <t xml:space="preserve">Мусийчук </t>
  </si>
  <si>
    <t>Мухаметова</t>
  </si>
  <si>
    <t>Карина</t>
  </si>
  <si>
    <t>Ильдаровна</t>
  </si>
  <si>
    <t xml:space="preserve">Неустроева </t>
  </si>
  <si>
    <t xml:space="preserve">Кристина </t>
  </si>
  <si>
    <t xml:space="preserve">Сергеевна </t>
  </si>
  <si>
    <t>Петренко</t>
  </si>
  <si>
    <t>Иван</t>
  </si>
  <si>
    <t>Витальевич</t>
  </si>
  <si>
    <t xml:space="preserve">Поспелов </t>
  </si>
  <si>
    <t xml:space="preserve">Семён </t>
  </si>
  <si>
    <t>Рамазанова</t>
  </si>
  <si>
    <t>Шамильевна</t>
  </si>
  <si>
    <t>Сабитова</t>
  </si>
  <si>
    <t>Ильмировна</t>
  </si>
  <si>
    <t>Сапожникова</t>
  </si>
  <si>
    <t>Василиса</t>
  </si>
  <si>
    <t xml:space="preserve">Семченко </t>
  </si>
  <si>
    <t>Сомова</t>
  </si>
  <si>
    <t>Анастасия</t>
  </si>
  <si>
    <t>Александровна</t>
  </si>
  <si>
    <t>Станкевич</t>
  </si>
  <si>
    <t>Ирина</t>
  </si>
  <si>
    <t xml:space="preserve">Степанкин </t>
  </si>
  <si>
    <t xml:space="preserve">Матвей </t>
  </si>
  <si>
    <t xml:space="preserve">Евгеньевич </t>
  </si>
  <si>
    <t xml:space="preserve">Сулейманова </t>
  </si>
  <si>
    <t>Элиза</t>
  </si>
  <si>
    <t>Илгизовна</t>
  </si>
  <si>
    <t>Уткина</t>
  </si>
  <si>
    <t>Мария</t>
  </si>
  <si>
    <t>Фролова</t>
  </si>
  <si>
    <t>Романовна</t>
  </si>
  <si>
    <t>Ходырев</t>
  </si>
  <si>
    <t>Марк</t>
  </si>
  <si>
    <t>Роианович</t>
  </si>
  <si>
    <t xml:space="preserve">Черногузова </t>
  </si>
  <si>
    <t xml:space="preserve"> Юлия </t>
  </si>
  <si>
    <t>Шабетдинова</t>
  </si>
  <si>
    <t>Камилла</t>
  </si>
  <si>
    <t>Шаболин</t>
  </si>
  <si>
    <t>Владислав</t>
  </si>
  <si>
    <t>Михайлович</t>
  </si>
  <si>
    <t xml:space="preserve">Шалагинова </t>
  </si>
  <si>
    <t xml:space="preserve">Мария </t>
  </si>
  <si>
    <t xml:space="preserve">Антоновна </t>
  </si>
  <si>
    <t>Шахмуратова</t>
  </si>
  <si>
    <t>Айлина</t>
  </si>
  <si>
    <t>Рустамовна</t>
  </si>
  <si>
    <t>Эргашбоева</t>
  </si>
  <si>
    <t>Мафтуна</t>
  </si>
  <si>
    <t>Махмутджоновна</t>
  </si>
  <si>
    <t>Якимова</t>
  </si>
  <si>
    <t>Маргарита</t>
  </si>
  <si>
    <t>Ячников</t>
  </si>
  <si>
    <t>Евгений</t>
  </si>
  <si>
    <t>Иванович</t>
  </si>
  <si>
    <t>Сальникова</t>
  </si>
  <si>
    <t>Ильинична</t>
  </si>
  <si>
    <t>Шифр (теория)</t>
  </si>
  <si>
    <t>Шифр (эксп)</t>
  </si>
  <si>
    <t>Яковлева</t>
  </si>
  <si>
    <t>Константиновна</t>
  </si>
  <si>
    <t>Рябихина</t>
  </si>
  <si>
    <t xml:space="preserve">Вердыш </t>
  </si>
  <si>
    <t>Виолетта</t>
  </si>
  <si>
    <t>Витальевна</t>
  </si>
  <si>
    <t>Самедова</t>
  </si>
  <si>
    <t xml:space="preserve">Алина </t>
  </si>
  <si>
    <t>Анверовна</t>
  </si>
  <si>
    <t xml:space="preserve">Нечаева </t>
  </si>
  <si>
    <t>Аленгоз</t>
  </si>
  <si>
    <t xml:space="preserve">Алексеевна </t>
  </si>
  <si>
    <t xml:space="preserve">Гулиев </t>
  </si>
  <si>
    <t>Самир Оглы</t>
  </si>
  <si>
    <t xml:space="preserve">Иманов </t>
  </si>
  <si>
    <t xml:space="preserve">Саид </t>
  </si>
  <si>
    <t>Загир Оглы</t>
  </si>
  <si>
    <t xml:space="preserve">Климантас </t>
  </si>
  <si>
    <t>Майданов</t>
  </si>
  <si>
    <t>Николаевич</t>
  </si>
  <si>
    <t>Рисдавлятова</t>
  </si>
  <si>
    <t>Гулшода</t>
  </si>
  <si>
    <t>Суюнбаевна</t>
  </si>
  <si>
    <t xml:space="preserve">Мартьянов </t>
  </si>
  <si>
    <t>Максим</t>
  </si>
  <si>
    <t>Андреевич</t>
  </si>
  <si>
    <t>Алина</t>
  </si>
  <si>
    <t>Фидусовна</t>
  </si>
  <si>
    <t>Абдулаева</t>
  </si>
  <si>
    <t>Тамара</t>
  </si>
  <si>
    <t>Славиковна</t>
  </si>
  <si>
    <t>Большаков</t>
  </si>
  <si>
    <t>Никита</t>
  </si>
  <si>
    <t>Бурангулова</t>
  </si>
  <si>
    <t>Ривальевна</t>
  </si>
  <si>
    <t>Вишнякова</t>
  </si>
  <si>
    <t xml:space="preserve">Александровна </t>
  </si>
  <si>
    <t>Графьева</t>
  </si>
  <si>
    <t>Лидия</t>
  </si>
  <si>
    <t>Егорова</t>
  </si>
  <si>
    <t>Ксения</t>
  </si>
  <si>
    <t xml:space="preserve">Павловна </t>
  </si>
  <si>
    <t>Кадиров</t>
  </si>
  <si>
    <t xml:space="preserve"> Шахриер </t>
  </si>
  <si>
    <t xml:space="preserve"> Аетуллаевич </t>
  </si>
  <si>
    <t>Миргалиева</t>
  </si>
  <si>
    <t>Нефёдов</t>
  </si>
  <si>
    <t>Александрович</t>
  </si>
  <si>
    <t xml:space="preserve">Нурахмаев </t>
  </si>
  <si>
    <t xml:space="preserve"> Рустам </t>
  </si>
  <si>
    <t xml:space="preserve">Рашидханович </t>
  </si>
  <si>
    <t>Павленко</t>
  </si>
  <si>
    <t>Павел</t>
  </si>
  <si>
    <t>Сергеевич</t>
  </si>
  <si>
    <t>Погудина</t>
  </si>
  <si>
    <t xml:space="preserve">Репицкая </t>
  </si>
  <si>
    <t>Даниловна</t>
  </si>
  <si>
    <t>Сапко</t>
  </si>
  <si>
    <t>Даниил</t>
  </si>
  <si>
    <t>Хашимова</t>
  </si>
  <si>
    <t>Милана</t>
  </si>
  <si>
    <t>Турдалиевна</t>
  </si>
  <si>
    <t>Шипицын</t>
  </si>
  <si>
    <t>Егор</t>
  </si>
  <si>
    <t>Эльмурзаева</t>
  </si>
  <si>
    <t>Динара</t>
  </si>
  <si>
    <t>Денисламовна</t>
  </si>
  <si>
    <t>Мамнуна</t>
  </si>
  <si>
    <t>Махмуджоновна</t>
  </si>
  <si>
    <t>1949-ХИМ-9</t>
  </si>
  <si>
    <t>1947-ХИМ-9</t>
  </si>
  <si>
    <t>1953-ХИМ-9</t>
  </si>
  <si>
    <t>1959-ХИМ-9</t>
  </si>
  <si>
    <t>1977-ХИМ-9</t>
  </si>
  <si>
    <t>1971-ХИМ-9</t>
  </si>
  <si>
    <t>1961-ХИМ-9</t>
  </si>
  <si>
    <t>1965-ХИМ-9</t>
  </si>
  <si>
    <t>1951-ХИМ-10</t>
  </si>
  <si>
    <t>1957-ХИМ-10</t>
  </si>
  <si>
    <t>1963-ХИМ-10</t>
  </si>
  <si>
    <t>1946-ХИМ-10</t>
  </si>
  <si>
    <t>1969-ХИМ-10</t>
  </si>
  <si>
    <t>1975-ХИМ-10</t>
  </si>
  <si>
    <t>1955-ХИМ-10</t>
  </si>
  <si>
    <t>1952-ХИМ-10</t>
  </si>
  <si>
    <t>1976-ХИМ-11</t>
  </si>
  <si>
    <t>1970-ХИМ-11</t>
  </si>
  <si>
    <t>1964-ХИМ-11</t>
  </si>
  <si>
    <t>1958-ХИМ-11</t>
  </si>
  <si>
    <t>1966-ХИМ-11</t>
  </si>
  <si>
    <t>1954-ХИМ-11</t>
  </si>
  <si>
    <t>1974-ХИМ-11</t>
  </si>
  <si>
    <t>1960-ХИМ-11</t>
  </si>
  <si>
    <t>1972-ХИМ-11</t>
  </si>
  <si>
    <t>1962-ХИМ-11</t>
  </si>
  <si>
    <t>1948-ХИМ-11</t>
  </si>
  <si>
    <t>1943-ХИМ-11</t>
  </si>
  <si>
    <t>1942-ХИМ-11</t>
  </si>
  <si>
    <t>1941-ХИМ-11</t>
  </si>
  <si>
    <t>1968-ХИМ-11</t>
  </si>
  <si>
    <t>1956-ХИМ-11</t>
  </si>
  <si>
    <t>1950-ХИМ-11</t>
  </si>
  <si>
    <t>1978-ХИМ-11</t>
  </si>
  <si>
    <t>Не участвовал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</si>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</sst>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 wrapText="1"/>
    </xf>
    <xf numFmtId="9" fontId="18" fillId="0" borderId="10" xfId="24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10" xfId="0" applyFont="1" applyFill="1" applyBorder="1" applyAlignment="1">
      <alignment horizontal="left" wrapText="1"/>
    </xf>
    <xf numFmtId="0" fontId="18" fillId="0" borderId="10" xfId="0" applyFont="1" applyFill="1" applyBorder="1" applyAlignment="1">
      <alignment wrapText="1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/>
    </xf>
    <xf numFmtId="0" fontId="18" fillId="0" borderId="10" xfId="0" applyFont="1" applyFill="1" applyBorder="1"/>
    <xf numFmtId="0" fontId="0" fillId="0" borderId="0" xfId="0" applyFill="1" applyAlignment="1">
      <alignment vertical="center"/>
    </xf>
    <xf numFmtId="0" fontId="19" fillId="0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zoomScaleNormal="100" workbookViewId="0">
      <selection activeCell="B29" sqref="B29"/>
    </sheetView>
  </sheetViews>
  <sheetFormatPr defaultColWidth="9.140625" defaultRowHeight="15" x14ac:dyDescent="0.25"/>
  <cols>
    <col min="1" max="1" width="20.140625" style="1" bestFit="1" customWidth="1"/>
    <col min="2" max="2" width="13.28515625" style="1" customWidth="1"/>
    <col min="3" max="3" width="21.42578125" style="1" customWidth="1"/>
    <col min="4" max="4" width="20.28515625" style="1" bestFit="1" customWidth="1"/>
    <col min="5" max="5" width="8.710937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10">
        <v>100</v>
      </c>
      <c r="C1" s="3"/>
      <c r="D1" s="3"/>
      <c r="E1" s="8"/>
      <c r="F1" s="4"/>
      <c r="G1" s="4"/>
      <c r="H1" s="4"/>
      <c r="I1" s="4"/>
      <c r="J1" s="4"/>
    </row>
    <row r="2" spans="1:12" x14ac:dyDescent="0.25">
      <c r="A2" s="3"/>
      <c r="B2" s="3"/>
      <c r="C2" s="3"/>
      <c r="D2" s="3"/>
      <c r="E2" s="8"/>
      <c r="F2" s="4"/>
      <c r="G2" s="4"/>
      <c r="H2" s="4"/>
      <c r="I2" s="4"/>
      <c r="J2" s="4"/>
    </row>
    <row r="3" spans="1:12" x14ac:dyDescent="0.25">
      <c r="A3" s="26" t="s">
        <v>1</v>
      </c>
      <c r="B3" s="26" t="s">
        <v>2</v>
      </c>
      <c r="C3" s="26" t="s">
        <v>3</v>
      </c>
      <c r="D3" s="26" t="s">
        <v>4</v>
      </c>
      <c r="E3" s="26" t="s">
        <v>0</v>
      </c>
      <c r="F3" s="26" t="s">
        <v>6</v>
      </c>
      <c r="G3" s="26"/>
      <c r="H3" s="26"/>
      <c r="I3" s="26" t="s">
        <v>7</v>
      </c>
      <c r="J3" s="26" t="s">
        <v>10</v>
      </c>
    </row>
    <row r="4" spans="1:12" x14ac:dyDescent="0.25">
      <c r="A4" s="26"/>
      <c r="B4" s="26"/>
      <c r="C4" s="26"/>
      <c r="D4" s="26"/>
      <c r="E4" s="26"/>
      <c r="F4" s="11" t="s">
        <v>8</v>
      </c>
      <c r="G4" s="11" t="s">
        <v>11</v>
      </c>
      <c r="H4" s="11" t="s">
        <v>12</v>
      </c>
      <c r="I4" s="26"/>
      <c r="J4" s="26"/>
    </row>
    <row r="5" spans="1:12" x14ac:dyDescent="0.25">
      <c r="A5" s="14" t="s">
        <v>96</v>
      </c>
      <c r="B5" s="14" t="s">
        <v>97</v>
      </c>
      <c r="C5" s="14" t="s">
        <v>35</v>
      </c>
      <c r="D5" s="14" t="s">
        <v>31</v>
      </c>
      <c r="E5" s="19">
        <v>501</v>
      </c>
      <c r="F5" s="16">
        <v>33.5</v>
      </c>
      <c r="G5" s="15">
        <f t="shared" ref="G5:G48" si="0">F5/$B$1</f>
        <v>0.33500000000000002</v>
      </c>
      <c r="H5" s="15"/>
      <c r="I5" s="16">
        <v>1</v>
      </c>
      <c r="J5" s="16" t="s">
        <v>271</v>
      </c>
      <c r="K5" s="5"/>
    </row>
    <row r="6" spans="1:12" x14ac:dyDescent="0.25">
      <c r="A6" s="14" t="s">
        <v>85</v>
      </c>
      <c r="B6" s="14" t="s">
        <v>86</v>
      </c>
      <c r="C6" s="14" t="s">
        <v>87</v>
      </c>
      <c r="D6" s="14" t="s">
        <v>48</v>
      </c>
      <c r="E6" s="19">
        <v>492</v>
      </c>
      <c r="F6" s="16">
        <v>29</v>
      </c>
      <c r="G6" s="15">
        <f t="shared" si="0"/>
        <v>0.28999999999999998</v>
      </c>
      <c r="H6" s="15">
        <f t="shared" ref="H6:H48" si="1">F6/$F$5</f>
        <v>0.86567164179104472</v>
      </c>
      <c r="I6" s="16">
        <v>2</v>
      </c>
      <c r="J6" s="16" t="s">
        <v>271</v>
      </c>
      <c r="K6" s="5"/>
      <c r="L6" s="5"/>
    </row>
    <row r="7" spans="1:12" x14ac:dyDescent="0.25">
      <c r="A7" s="14" t="s">
        <v>124</v>
      </c>
      <c r="B7" s="14" t="s">
        <v>125</v>
      </c>
      <c r="C7" s="14" t="s">
        <v>126</v>
      </c>
      <c r="D7" s="14" t="s">
        <v>31</v>
      </c>
      <c r="E7" s="19">
        <v>523</v>
      </c>
      <c r="F7" s="16">
        <v>26.5</v>
      </c>
      <c r="G7" s="15">
        <f t="shared" si="0"/>
        <v>0.26500000000000001</v>
      </c>
      <c r="H7" s="15">
        <f t="shared" si="1"/>
        <v>0.79104477611940294</v>
      </c>
      <c r="I7" s="16">
        <v>3</v>
      </c>
      <c r="J7" s="16" t="s">
        <v>271</v>
      </c>
      <c r="K7" s="5"/>
      <c r="L7" s="5"/>
    </row>
    <row r="8" spans="1:12" x14ac:dyDescent="0.25">
      <c r="A8" s="14" t="s">
        <v>132</v>
      </c>
      <c r="B8" s="14" t="s">
        <v>133</v>
      </c>
      <c r="C8" s="14" t="s">
        <v>134</v>
      </c>
      <c r="D8" s="14" t="s">
        <v>48</v>
      </c>
      <c r="E8" s="19">
        <v>530</v>
      </c>
      <c r="F8" s="16">
        <v>26.5</v>
      </c>
      <c r="G8" s="15">
        <f t="shared" si="0"/>
        <v>0.26500000000000001</v>
      </c>
      <c r="H8" s="15">
        <f t="shared" si="1"/>
        <v>0.79104477611940294</v>
      </c>
      <c r="I8" s="16">
        <v>3</v>
      </c>
      <c r="J8" s="16" t="s">
        <v>271</v>
      </c>
      <c r="K8" s="5"/>
      <c r="L8" s="5"/>
    </row>
    <row r="9" spans="1:12" x14ac:dyDescent="0.25">
      <c r="A9" s="14" t="s">
        <v>160</v>
      </c>
      <c r="B9" s="14" t="s">
        <v>161</v>
      </c>
      <c r="C9" s="14" t="s">
        <v>162</v>
      </c>
      <c r="D9" s="14" t="s">
        <v>29</v>
      </c>
      <c r="E9" s="19">
        <v>471</v>
      </c>
      <c r="F9" s="16">
        <v>25.5</v>
      </c>
      <c r="G9" s="15">
        <f t="shared" si="0"/>
        <v>0.255</v>
      </c>
      <c r="H9" s="15">
        <f t="shared" si="1"/>
        <v>0.76119402985074625</v>
      </c>
      <c r="I9" s="16">
        <v>4</v>
      </c>
      <c r="J9" s="16" t="s">
        <v>271</v>
      </c>
      <c r="K9" s="5"/>
      <c r="L9" s="5"/>
    </row>
    <row r="10" spans="1:12" x14ac:dyDescent="0.25">
      <c r="A10" s="14" t="s">
        <v>61</v>
      </c>
      <c r="B10" s="14" t="s">
        <v>14</v>
      </c>
      <c r="C10" s="14" t="s">
        <v>25</v>
      </c>
      <c r="D10" s="14" t="s">
        <v>62</v>
      </c>
      <c r="E10" s="19">
        <v>505</v>
      </c>
      <c r="F10" s="17">
        <v>22.5</v>
      </c>
      <c r="G10" s="15">
        <f t="shared" si="0"/>
        <v>0.22500000000000001</v>
      </c>
      <c r="H10" s="15">
        <f t="shared" si="1"/>
        <v>0.67164179104477617</v>
      </c>
      <c r="I10" s="16">
        <v>5</v>
      </c>
      <c r="J10" s="16" t="s">
        <v>271</v>
      </c>
      <c r="K10" s="5"/>
      <c r="L10" s="5"/>
    </row>
    <row r="11" spans="1:12" x14ac:dyDescent="0.25">
      <c r="A11" s="14" t="s">
        <v>144</v>
      </c>
      <c r="B11" s="14" t="s">
        <v>145</v>
      </c>
      <c r="C11" s="14" t="s">
        <v>81</v>
      </c>
      <c r="D11" s="14" t="s">
        <v>31</v>
      </c>
      <c r="E11" s="19">
        <v>525</v>
      </c>
      <c r="F11" s="16">
        <v>17</v>
      </c>
      <c r="G11" s="15">
        <f t="shared" si="0"/>
        <v>0.17</v>
      </c>
      <c r="H11" s="15">
        <f t="shared" si="1"/>
        <v>0.5074626865671642</v>
      </c>
      <c r="I11" s="16">
        <v>6</v>
      </c>
      <c r="J11" s="16" t="s">
        <v>271</v>
      </c>
      <c r="K11" s="5"/>
      <c r="L11" s="5"/>
    </row>
    <row r="12" spans="1:12" x14ac:dyDescent="0.25">
      <c r="A12" s="14" t="s">
        <v>112</v>
      </c>
      <c r="B12" s="14" t="s">
        <v>113</v>
      </c>
      <c r="C12" s="14" t="s">
        <v>114</v>
      </c>
      <c r="D12" s="14" t="s">
        <v>48</v>
      </c>
      <c r="E12" s="19">
        <v>494</v>
      </c>
      <c r="F12" s="16">
        <v>16.5</v>
      </c>
      <c r="G12" s="15">
        <f t="shared" si="0"/>
        <v>0.16500000000000001</v>
      </c>
      <c r="H12" s="15">
        <f t="shared" si="1"/>
        <v>0.4925373134328358</v>
      </c>
      <c r="I12" s="16">
        <v>6</v>
      </c>
      <c r="J12" s="16" t="s">
        <v>271</v>
      </c>
      <c r="K12" s="5"/>
      <c r="L12" s="5"/>
    </row>
    <row r="13" spans="1:12" ht="30" x14ac:dyDescent="0.25">
      <c r="A13" s="14" t="s">
        <v>88</v>
      </c>
      <c r="B13" s="14" t="s">
        <v>89</v>
      </c>
      <c r="C13" s="14" t="s">
        <v>90</v>
      </c>
      <c r="D13" s="14" t="s">
        <v>68</v>
      </c>
      <c r="E13" s="19">
        <v>499</v>
      </c>
      <c r="F13" s="16">
        <v>16</v>
      </c>
      <c r="G13" s="15">
        <f t="shared" si="0"/>
        <v>0.16</v>
      </c>
      <c r="H13" s="15">
        <f t="shared" si="1"/>
        <v>0.47761194029850745</v>
      </c>
      <c r="I13" s="16">
        <v>7</v>
      </c>
      <c r="J13" s="16" t="s">
        <v>271</v>
      </c>
      <c r="K13" s="5"/>
      <c r="L13" s="5"/>
    </row>
    <row r="14" spans="1:12" x14ac:dyDescent="0.25">
      <c r="A14" s="14" t="s">
        <v>94</v>
      </c>
      <c r="B14" s="14" t="s">
        <v>95</v>
      </c>
      <c r="C14" s="14" t="s">
        <v>67</v>
      </c>
      <c r="D14" s="14" t="s">
        <v>62</v>
      </c>
      <c r="E14" s="19">
        <v>503</v>
      </c>
      <c r="F14" s="16">
        <v>15</v>
      </c>
      <c r="G14" s="15">
        <f t="shared" si="0"/>
        <v>0.15</v>
      </c>
      <c r="H14" s="15">
        <f t="shared" si="1"/>
        <v>0.44776119402985076</v>
      </c>
      <c r="I14" s="16">
        <v>8</v>
      </c>
      <c r="J14" s="16" t="s">
        <v>271</v>
      </c>
      <c r="L14" s="5"/>
    </row>
    <row r="15" spans="1:12" x14ac:dyDescent="0.25">
      <c r="A15" s="14" t="s">
        <v>135</v>
      </c>
      <c r="B15" s="14" t="s">
        <v>136</v>
      </c>
      <c r="C15" s="14" t="s">
        <v>13</v>
      </c>
      <c r="D15" s="14" t="s">
        <v>33</v>
      </c>
      <c r="E15" s="19">
        <v>533</v>
      </c>
      <c r="F15" s="16">
        <v>15</v>
      </c>
      <c r="G15" s="15">
        <f t="shared" si="0"/>
        <v>0.15</v>
      </c>
      <c r="H15" s="15">
        <f t="shared" si="1"/>
        <v>0.44776119402985076</v>
      </c>
      <c r="I15" s="16">
        <v>8</v>
      </c>
      <c r="J15" s="16" t="s">
        <v>271</v>
      </c>
      <c r="L15" s="5"/>
    </row>
    <row r="16" spans="1:12" x14ac:dyDescent="0.25">
      <c r="A16" s="14" t="s">
        <v>158</v>
      </c>
      <c r="B16" s="14" t="s">
        <v>159</v>
      </c>
      <c r="C16" s="14" t="s">
        <v>87</v>
      </c>
      <c r="D16" s="14" t="s">
        <v>29</v>
      </c>
      <c r="E16" s="19">
        <v>475</v>
      </c>
      <c r="F16" s="16">
        <v>14</v>
      </c>
      <c r="G16" s="15">
        <f t="shared" si="0"/>
        <v>0.14000000000000001</v>
      </c>
      <c r="H16" s="15">
        <f t="shared" si="1"/>
        <v>0.41791044776119401</v>
      </c>
      <c r="I16" s="16">
        <v>9</v>
      </c>
      <c r="J16" s="16" t="s">
        <v>271</v>
      </c>
      <c r="L16" s="5"/>
    </row>
    <row r="17" spans="1:12" x14ac:dyDescent="0.25">
      <c r="A17" s="14" t="s">
        <v>105</v>
      </c>
      <c r="B17" s="14" t="s">
        <v>37</v>
      </c>
      <c r="C17" s="14" t="s">
        <v>40</v>
      </c>
      <c r="D17" s="14" t="s">
        <v>33</v>
      </c>
      <c r="E17" s="19">
        <v>496</v>
      </c>
      <c r="F17" s="16">
        <v>12.5</v>
      </c>
      <c r="G17" s="15">
        <f t="shared" si="0"/>
        <v>0.125</v>
      </c>
      <c r="H17" s="15">
        <f t="shared" si="1"/>
        <v>0.37313432835820898</v>
      </c>
      <c r="I17" s="16">
        <v>10</v>
      </c>
      <c r="J17" s="16" t="s">
        <v>271</v>
      </c>
      <c r="L17" s="5"/>
    </row>
    <row r="18" spans="1:12" x14ac:dyDescent="0.25">
      <c r="A18" s="14" t="s">
        <v>137</v>
      </c>
      <c r="B18" s="14" t="s">
        <v>39</v>
      </c>
      <c r="C18" s="14" t="s">
        <v>138</v>
      </c>
      <c r="D18" s="14" t="s">
        <v>31</v>
      </c>
      <c r="E18" s="19">
        <v>532</v>
      </c>
      <c r="F18" s="16">
        <v>11.5</v>
      </c>
      <c r="G18" s="15">
        <f t="shared" si="0"/>
        <v>0.115</v>
      </c>
      <c r="H18" s="15">
        <f t="shared" si="1"/>
        <v>0.34328358208955223</v>
      </c>
      <c r="I18" s="16">
        <v>11</v>
      </c>
      <c r="J18" s="16" t="s">
        <v>271</v>
      </c>
      <c r="L18" s="5"/>
    </row>
    <row r="19" spans="1:12" x14ac:dyDescent="0.25">
      <c r="A19" s="14" t="s">
        <v>63</v>
      </c>
      <c r="B19" s="14" t="s">
        <v>64</v>
      </c>
      <c r="C19" s="14" t="s">
        <v>17</v>
      </c>
      <c r="D19" s="14" t="s">
        <v>49</v>
      </c>
      <c r="E19" s="19">
        <v>510</v>
      </c>
      <c r="F19" s="17">
        <v>11</v>
      </c>
      <c r="G19" s="15">
        <f t="shared" si="0"/>
        <v>0.11</v>
      </c>
      <c r="H19" s="15">
        <f t="shared" si="1"/>
        <v>0.32835820895522388</v>
      </c>
      <c r="I19" s="16">
        <v>12</v>
      </c>
      <c r="J19" s="16" t="s">
        <v>271</v>
      </c>
      <c r="L19" s="5"/>
    </row>
    <row r="20" spans="1:12" x14ac:dyDescent="0.25">
      <c r="A20" s="14" t="s">
        <v>79</v>
      </c>
      <c r="B20" s="14" t="s">
        <v>80</v>
      </c>
      <c r="C20" s="14" t="s">
        <v>81</v>
      </c>
      <c r="D20" s="14" t="s">
        <v>31</v>
      </c>
      <c r="E20" s="19">
        <v>514</v>
      </c>
      <c r="F20" s="16">
        <v>11</v>
      </c>
      <c r="G20" s="15">
        <f t="shared" si="0"/>
        <v>0.11</v>
      </c>
      <c r="H20" s="15">
        <f t="shared" si="1"/>
        <v>0.32835820895522388</v>
      </c>
      <c r="I20" s="16">
        <v>12</v>
      </c>
      <c r="J20" s="16" t="s">
        <v>271</v>
      </c>
      <c r="L20" s="5"/>
    </row>
    <row r="21" spans="1:12" x14ac:dyDescent="0.25">
      <c r="A21" s="14" t="s">
        <v>121</v>
      </c>
      <c r="B21" s="14" t="s">
        <v>122</v>
      </c>
      <c r="C21" s="14" t="s">
        <v>25</v>
      </c>
      <c r="D21" s="14" t="s">
        <v>62</v>
      </c>
      <c r="E21" s="19">
        <v>521</v>
      </c>
      <c r="F21" s="16">
        <v>11</v>
      </c>
      <c r="G21" s="15">
        <f t="shared" si="0"/>
        <v>0.11</v>
      </c>
      <c r="H21" s="15">
        <f t="shared" si="1"/>
        <v>0.32835820895522388</v>
      </c>
      <c r="I21" s="16">
        <v>12</v>
      </c>
      <c r="J21" s="16" t="s">
        <v>271</v>
      </c>
      <c r="L21" s="5"/>
    </row>
    <row r="22" spans="1:12" x14ac:dyDescent="0.25">
      <c r="A22" s="14" t="s">
        <v>152</v>
      </c>
      <c r="B22" s="14" t="s">
        <v>153</v>
      </c>
      <c r="C22" s="14" t="s">
        <v>154</v>
      </c>
      <c r="D22" s="14" t="s">
        <v>31</v>
      </c>
      <c r="E22" s="19">
        <v>477</v>
      </c>
      <c r="F22" s="16">
        <v>11</v>
      </c>
      <c r="G22" s="15">
        <f t="shared" si="0"/>
        <v>0.11</v>
      </c>
      <c r="H22" s="15">
        <f t="shared" si="1"/>
        <v>0.32835820895522388</v>
      </c>
      <c r="I22" s="16">
        <v>12</v>
      </c>
      <c r="J22" s="16" t="s">
        <v>271</v>
      </c>
      <c r="L22" s="5"/>
    </row>
    <row r="23" spans="1:12" ht="30" x14ac:dyDescent="0.25">
      <c r="A23" s="14" t="s">
        <v>129</v>
      </c>
      <c r="B23" s="14" t="s">
        <v>130</v>
      </c>
      <c r="C23" s="14" t="s">
        <v>131</v>
      </c>
      <c r="D23" s="14" t="s">
        <v>68</v>
      </c>
      <c r="E23" s="19">
        <v>529</v>
      </c>
      <c r="F23" s="16">
        <v>10.5</v>
      </c>
      <c r="G23" s="15">
        <f t="shared" si="0"/>
        <v>0.105</v>
      </c>
      <c r="H23" s="15">
        <f t="shared" si="1"/>
        <v>0.31343283582089554</v>
      </c>
      <c r="I23" s="16">
        <v>12</v>
      </c>
      <c r="J23" s="16" t="s">
        <v>271</v>
      </c>
      <c r="L23" s="5"/>
    </row>
    <row r="24" spans="1:12" ht="30" x14ac:dyDescent="0.25">
      <c r="A24" s="18" t="s">
        <v>65</v>
      </c>
      <c r="B24" s="18" t="s">
        <v>66</v>
      </c>
      <c r="C24" s="18" t="s">
        <v>67</v>
      </c>
      <c r="D24" s="18" t="s">
        <v>68</v>
      </c>
      <c r="E24" s="19">
        <v>509</v>
      </c>
      <c r="F24" s="17">
        <v>9.5</v>
      </c>
      <c r="G24" s="15">
        <f t="shared" si="0"/>
        <v>9.5000000000000001E-2</v>
      </c>
      <c r="H24" s="15">
        <f t="shared" si="1"/>
        <v>0.28358208955223879</v>
      </c>
      <c r="I24" s="16">
        <v>13</v>
      </c>
      <c r="J24" s="16" t="s">
        <v>271</v>
      </c>
      <c r="L24" s="5"/>
    </row>
    <row r="25" spans="1:12" x14ac:dyDescent="0.25">
      <c r="A25" s="14" t="s">
        <v>155</v>
      </c>
      <c r="B25" s="14" t="s">
        <v>156</v>
      </c>
      <c r="C25" s="14" t="s">
        <v>157</v>
      </c>
      <c r="D25" s="14" t="s">
        <v>33</v>
      </c>
      <c r="E25" s="19">
        <v>470</v>
      </c>
      <c r="F25" s="16">
        <v>9.5</v>
      </c>
      <c r="G25" s="15">
        <f t="shared" si="0"/>
        <v>9.5000000000000001E-2</v>
      </c>
      <c r="H25" s="15">
        <f t="shared" si="1"/>
        <v>0.28358208955223879</v>
      </c>
      <c r="I25" s="16">
        <v>13</v>
      </c>
      <c r="J25" s="16" t="s">
        <v>271</v>
      </c>
      <c r="L25" s="5"/>
    </row>
    <row r="26" spans="1:12" x14ac:dyDescent="0.25">
      <c r="A26" s="14" t="s">
        <v>57</v>
      </c>
      <c r="B26" s="14" t="s">
        <v>58</v>
      </c>
      <c r="C26" s="14" t="s">
        <v>59</v>
      </c>
      <c r="D26" s="14" t="s">
        <v>50</v>
      </c>
      <c r="E26" s="19">
        <v>512</v>
      </c>
      <c r="F26" s="17">
        <v>8.5</v>
      </c>
      <c r="G26" s="15">
        <f t="shared" si="0"/>
        <v>8.5000000000000006E-2</v>
      </c>
      <c r="H26" s="15">
        <f t="shared" si="1"/>
        <v>0.2537313432835821</v>
      </c>
      <c r="I26" s="16">
        <v>14</v>
      </c>
      <c r="J26" s="16" t="s">
        <v>271</v>
      </c>
      <c r="L26" s="5"/>
    </row>
    <row r="27" spans="1:12" x14ac:dyDescent="0.25">
      <c r="A27" s="14" t="s">
        <v>106</v>
      </c>
      <c r="B27" s="14" t="s">
        <v>107</v>
      </c>
      <c r="C27" s="14" t="s">
        <v>108</v>
      </c>
      <c r="D27" s="14" t="s">
        <v>31</v>
      </c>
      <c r="E27" s="19">
        <v>502</v>
      </c>
      <c r="F27" s="16">
        <v>8.5</v>
      </c>
      <c r="G27" s="15">
        <f t="shared" si="0"/>
        <v>8.5000000000000006E-2</v>
      </c>
      <c r="H27" s="15">
        <f t="shared" si="1"/>
        <v>0.2537313432835821</v>
      </c>
      <c r="I27" s="16">
        <v>14</v>
      </c>
      <c r="J27" s="16" t="s">
        <v>271</v>
      </c>
      <c r="L27" s="5"/>
    </row>
    <row r="28" spans="1:12" x14ac:dyDescent="0.25">
      <c r="A28" s="14" t="s">
        <v>98</v>
      </c>
      <c r="B28" s="14" t="s">
        <v>26</v>
      </c>
      <c r="C28" s="14" t="s">
        <v>99</v>
      </c>
      <c r="D28" s="14" t="s">
        <v>36</v>
      </c>
      <c r="E28" s="19">
        <v>491</v>
      </c>
      <c r="F28" s="16">
        <v>8</v>
      </c>
      <c r="G28" s="15">
        <f t="shared" si="0"/>
        <v>0.08</v>
      </c>
      <c r="H28" s="15">
        <f t="shared" si="1"/>
        <v>0.23880597014925373</v>
      </c>
      <c r="I28" s="16">
        <v>15</v>
      </c>
      <c r="J28" s="16" t="s">
        <v>271</v>
      </c>
      <c r="L28" s="5"/>
    </row>
    <row r="29" spans="1:12" x14ac:dyDescent="0.25">
      <c r="A29" s="14" t="s">
        <v>55</v>
      </c>
      <c r="B29" s="14" t="s">
        <v>60</v>
      </c>
      <c r="C29" s="14" t="s">
        <v>56</v>
      </c>
      <c r="D29" s="14" t="s">
        <v>50</v>
      </c>
      <c r="E29" s="19">
        <v>513</v>
      </c>
      <c r="F29" s="17">
        <v>7</v>
      </c>
      <c r="G29" s="15">
        <f t="shared" si="0"/>
        <v>7.0000000000000007E-2</v>
      </c>
      <c r="H29" s="15">
        <f t="shared" si="1"/>
        <v>0.20895522388059701</v>
      </c>
      <c r="I29" s="16">
        <v>16</v>
      </c>
      <c r="J29" s="16" t="s">
        <v>271</v>
      </c>
      <c r="L29" s="5"/>
    </row>
    <row r="30" spans="1:12" ht="30" x14ac:dyDescent="0.25">
      <c r="A30" s="14" t="s">
        <v>69</v>
      </c>
      <c r="B30" s="14" t="s">
        <v>16</v>
      </c>
      <c r="C30" s="14" t="s">
        <v>70</v>
      </c>
      <c r="D30" s="14" t="s">
        <v>68</v>
      </c>
      <c r="E30" s="19">
        <v>508</v>
      </c>
      <c r="F30" s="17">
        <v>7</v>
      </c>
      <c r="G30" s="15">
        <f t="shared" si="0"/>
        <v>7.0000000000000007E-2</v>
      </c>
      <c r="H30" s="15">
        <f t="shared" si="1"/>
        <v>0.20895522388059701</v>
      </c>
      <c r="I30" s="16">
        <v>16</v>
      </c>
      <c r="J30" s="16" t="s">
        <v>271</v>
      </c>
      <c r="L30" s="5"/>
    </row>
    <row r="31" spans="1:12" x14ac:dyDescent="0.25">
      <c r="A31" s="14" t="s">
        <v>71</v>
      </c>
      <c r="B31" s="14" t="s">
        <v>72</v>
      </c>
      <c r="C31" s="14" t="s">
        <v>73</v>
      </c>
      <c r="D31" s="14" t="s">
        <v>29</v>
      </c>
      <c r="E31" s="19">
        <v>511</v>
      </c>
      <c r="F31" s="17">
        <v>7</v>
      </c>
      <c r="G31" s="15">
        <f t="shared" si="0"/>
        <v>7.0000000000000007E-2</v>
      </c>
      <c r="H31" s="15">
        <f t="shared" si="1"/>
        <v>0.20895522388059701</v>
      </c>
      <c r="I31" s="16">
        <v>16</v>
      </c>
      <c r="J31" s="16" t="s">
        <v>271</v>
      </c>
      <c r="L31" s="5"/>
    </row>
    <row r="32" spans="1:12" x14ac:dyDescent="0.25">
      <c r="A32" s="14" t="s">
        <v>82</v>
      </c>
      <c r="B32" s="14" t="s">
        <v>83</v>
      </c>
      <c r="C32" s="14" t="s">
        <v>84</v>
      </c>
      <c r="D32" s="14" t="s">
        <v>62</v>
      </c>
      <c r="E32" s="19">
        <v>506</v>
      </c>
      <c r="F32" s="16">
        <v>7</v>
      </c>
      <c r="G32" s="15">
        <f t="shared" si="0"/>
        <v>7.0000000000000007E-2</v>
      </c>
      <c r="H32" s="15">
        <f t="shared" si="1"/>
        <v>0.20895522388059701</v>
      </c>
      <c r="I32" s="16">
        <v>16</v>
      </c>
      <c r="J32" s="16" t="s">
        <v>271</v>
      </c>
      <c r="L32" s="5"/>
    </row>
    <row r="33" spans="1:12" x14ac:dyDescent="0.25">
      <c r="A33" s="14" t="s">
        <v>91</v>
      </c>
      <c r="B33" s="14" t="s">
        <v>92</v>
      </c>
      <c r="C33" s="14" t="s">
        <v>93</v>
      </c>
      <c r="D33" s="14" t="s">
        <v>50</v>
      </c>
      <c r="E33" s="19">
        <v>500</v>
      </c>
      <c r="F33" s="16">
        <v>7</v>
      </c>
      <c r="G33" s="15">
        <f t="shared" si="0"/>
        <v>7.0000000000000007E-2</v>
      </c>
      <c r="H33" s="15">
        <f t="shared" si="1"/>
        <v>0.20895522388059701</v>
      </c>
      <c r="I33" s="16">
        <v>16</v>
      </c>
      <c r="J33" s="16" t="s">
        <v>271</v>
      </c>
      <c r="L33" s="5"/>
    </row>
    <row r="34" spans="1:12" x14ac:dyDescent="0.25">
      <c r="A34" s="14" t="s">
        <v>146</v>
      </c>
      <c r="B34" s="14" t="s">
        <v>147</v>
      </c>
      <c r="C34" s="14" t="s">
        <v>148</v>
      </c>
      <c r="D34" s="14" t="s">
        <v>31</v>
      </c>
      <c r="E34" s="19">
        <v>474</v>
      </c>
      <c r="F34" s="16">
        <v>7</v>
      </c>
      <c r="G34" s="15">
        <f t="shared" si="0"/>
        <v>7.0000000000000007E-2</v>
      </c>
      <c r="H34" s="15">
        <f t="shared" si="1"/>
        <v>0.20895522388059701</v>
      </c>
      <c r="I34" s="16">
        <v>16</v>
      </c>
      <c r="J34" s="16" t="s">
        <v>271</v>
      </c>
      <c r="L34" s="5"/>
    </row>
    <row r="35" spans="1:12" x14ac:dyDescent="0.25">
      <c r="A35" s="14" t="s">
        <v>77</v>
      </c>
      <c r="B35" s="14" t="s">
        <v>34</v>
      </c>
      <c r="C35" s="14" t="s">
        <v>78</v>
      </c>
      <c r="D35" s="14" t="s">
        <v>31</v>
      </c>
      <c r="E35" s="19">
        <v>515</v>
      </c>
      <c r="F35" s="16">
        <v>6.5</v>
      </c>
      <c r="G35" s="15">
        <f t="shared" si="0"/>
        <v>6.5000000000000002E-2</v>
      </c>
      <c r="H35" s="15">
        <f t="shared" si="1"/>
        <v>0.19402985074626866</v>
      </c>
      <c r="I35" s="16">
        <v>16</v>
      </c>
      <c r="J35" s="16" t="s">
        <v>271</v>
      </c>
      <c r="L35" s="5"/>
    </row>
    <row r="36" spans="1:12" x14ac:dyDescent="0.25">
      <c r="A36" s="14" t="s">
        <v>115</v>
      </c>
      <c r="B36" s="14" t="s">
        <v>116</v>
      </c>
      <c r="C36" s="14" t="s">
        <v>114</v>
      </c>
      <c r="D36" s="14" t="s">
        <v>36</v>
      </c>
      <c r="E36" s="19">
        <v>522</v>
      </c>
      <c r="F36" s="16">
        <v>6.5</v>
      </c>
      <c r="G36" s="15">
        <f t="shared" si="0"/>
        <v>6.5000000000000002E-2</v>
      </c>
      <c r="H36" s="15">
        <f t="shared" si="1"/>
        <v>0.19402985074626866</v>
      </c>
      <c r="I36" s="16">
        <v>16</v>
      </c>
      <c r="J36" s="16" t="s">
        <v>271</v>
      </c>
      <c r="L36" s="5"/>
    </row>
    <row r="37" spans="1:12" x14ac:dyDescent="0.25">
      <c r="A37" s="14" t="s">
        <v>139</v>
      </c>
      <c r="B37" s="14" t="s">
        <v>140</v>
      </c>
      <c r="C37" s="14" t="s">
        <v>141</v>
      </c>
      <c r="D37" s="14" t="s">
        <v>31</v>
      </c>
      <c r="E37" s="19">
        <v>524</v>
      </c>
      <c r="F37" s="16">
        <v>6.5</v>
      </c>
      <c r="G37" s="15">
        <f t="shared" si="0"/>
        <v>6.5000000000000002E-2</v>
      </c>
      <c r="H37" s="15">
        <f t="shared" si="1"/>
        <v>0.19402985074626866</v>
      </c>
      <c r="I37" s="16">
        <v>16</v>
      </c>
      <c r="J37" s="16" t="s">
        <v>271</v>
      </c>
      <c r="L37" s="5"/>
    </row>
    <row r="38" spans="1:12" x14ac:dyDescent="0.25">
      <c r="A38" s="14" t="s">
        <v>117</v>
      </c>
      <c r="B38" s="14" t="s">
        <v>107</v>
      </c>
      <c r="C38" s="14" t="s">
        <v>118</v>
      </c>
      <c r="D38" s="14" t="s">
        <v>49</v>
      </c>
      <c r="E38" s="19">
        <v>526</v>
      </c>
      <c r="F38" s="16">
        <v>6</v>
      </c>
      <c r="G38" s="15">
        <f t="shared" si="0"/>
        <v>0.06</v>
      </c>
      <c r="H38" s="15">
        <f t="shared" si="1"/>
        <v>0.17910447761194029</v>
      </c>
      <c r="I38" s="16">
        <v>17</v>
      </c>
      <c r="J38" s="16" t="s">
        <v>271</v>
      </c>
      <c r="L38" s="5"/>
    </row>
    <row r="39" spans="1:12" ht="30" x14ac:dyDescent="0.25">
      <c r="A39" s="14" t="s">
        <v>149</v>
      </c>
      <c r="B39" s="14" t="s">
        <v>150</v>
      </c>
      <c r="C39" s="14" t="s">
        <v>151</v>
      </c>
      <c r="D39" s="14" t="s">
        <v>68</v>
      </c>
      <c r="E39" s="19">
        <v>469</v>
      </c>
      <c r="F39" s="16">
        <v>6</v>
      </c>
      <c r="G39" s="15">
        <f t="shared" si="0"/>
        <v>0.06</v>
      </c>
      <c r="H39" s="15">
        <f t="shared" si="1"/>
        <v>0.17910447761194029</v>
      </c>
      <c r="I39" s="16">
        <v>17</v>
      </c>
      <c r="J39" s="16" t="s">
        <v>271</v>
      </c>
      <c r="L39" s="5"/>
    </row>
    <row r="40" spans="1:12" x14ac:dyDescent="0.25">
      <c r="A40" s="14" t="s">
        <v>100</v>
      </c>
      <c r="B40" s="14" t="s">
        <v>101</v>
      </c>
      <c r="C40" s="14" t="s">
        <v>102</v>
      </c>
      <c r="D40" s="14" t="s">
        <v>48</v>
      </c>
      <c r="E40" s="19">
        <v>495</v>
      </c>
      <c r="F40" s="16">
        <v>5.5</v>
      </c>
      <c r="G40" s="15">
        <f t="shared" si="0"/>
        <v>5.5E-2</v>
      </c>
      <c r="H40" s="15">
        <f t="shared" si="1"/>
        <v>0.16417910447761194</v>
      </c>
      <c r="I40" s="16">
        <v>18</v>
      </c>
      <c r="J40" s="16" t="s">
        <v>271</v>
      </c>
      <c r="L40" s="5"/>
    </row>
    <row r="41" spans="1:12" x14ac:dyDescent="0.25">
      <c r="A41" s="14" t="s">
        <v>52</v>
      </c>
      <c r="B41" s="14" t="s">
        <v>53</v>
      </c>
      <c r="C41" s="14" t="s">
        <v>54</v>
      </c>
      <c r="D41" s="14" t="s">
        <v>32</v>
      </c>
      <c r="E41" s="19">
        <v>507</v>
      </c>
      <c r="F41" s="17">
        <v>5</v>
      </c>
      <c r="G41" s="15">
        <f t="shared" si="0"/>
        <v>0.05</v>
      </c>
      <c r="H41" s="15">
        <f t="shared" si="1"/>
        <v>0.14925373134328357</v>
      </c>
      <c r="I41" s="16">
        <v>19</v>
      </c>
      <c r="J41" s="16" t="s">
        <v>271</v>
      </c>
      <c r="L41" s="5"/>
    </row>
    <row r="42" spans="1:12" x14ac:dyDescent="0.25">
      <c r="A42" s="14" t="s">
        <v>119</v>
      </c>
      <c r="B42" s="14" t="s">
        <v>75</v>
      </c>
      <c r="C42" s="14" t="s">
        <v>120</v>
      </c>
      <c r="D42" s="14" t="s">
        <v>29</v>
      </c>
      <c r="E42" s="19">
        <v>528</v>
      </c>
      <c r="F42" s="16">
        <v>5</v>
      </c>
      <c r="G42" s="15">
        <f t="shared" si="0"/>
        <v>0.05</v>
      </c>
      <c r="H42" s="15">
        <f t="shared" si="1"/>
        <v>0.14925373134328357</v>
      </c>
      <c r="I42" s="16">
        <v>19</v>
      </c>
      <c r="J42" s="16" t="s">
        <v>271</v>
      </c>
      <c r="L42" s="5"/>
    </row>
    <row r="43" spans="1:12" x14ac:dyDescent="0.25">
      <c r="A43" s="14" t="s">
        <v>123</v>
      </c>
      <c r="B43" s="14" t="s">
        <v>26</v>
      </c>
      <c r="C43" s="14" t="s">
        <v>25</v>
      </c>
      <c r="D43" s="14" t="s">
        <v>49</v>
      </c>
      <c r="E43" s="19">
        <v>527</v>
      </c>
      <c r="F43" s="16">
        <v>5</v>
      </c>
      <c r="G43" s="15">
        <f t="shared" si="0"/>
        <v>0.05</v>
      </c>
      <c r="H43" s="15">
        <f t="shared" si="1"/>
        <v>0.14925373134328357</v>
      </c>
      <c r="I43" s="16">
        <v>19</v>
      </c>
      <c r="J43" s="16" t="s">
        <v>271</v>
      </c>
      <c r="L43" s="5"/>
    </row>
    <row r="44" spans="1:12" x14ac:dyDescent="0.25">
      <c r="A44" s="14" t="s">
        <v>142</v>
      </c>
      <c r="B44" s="14" t="s">
        <v>143</v>
      </c>
      <c r="C44" s="14" t="s">
        <v>59</v>
      </c>
      <c r="D44" s="14" t="s">
        <v>50</v>
      </c>
      <c r="E44" s="19">
        <v>520</v>
      </c>
      <c r="F44" s="16">
        <v>5</v>
      </c>
      <c r="G44" s="15">
        <f t="shared" si="0"/>
        <v>0.05</v>
      </c>
      <c r="H44" s="15">
        <f t="shared" si="1"/>
        <v>0.14925373134328357</v>
      </c>
      <c r="I44" s="16">
        <v>19</v>
      </c>
      <c r="J44" s="16" t="s">
        <v>271</v>
      </c>
      <c r="L44" s="5"/>
    </row>
    <row r="45" spans="1:12" ht="30" x14ac:dyDescent="0.25">
      <c r="A45" s="14" t="s">
        <v>109</v>
      </c>
      <c r="B45" s="14" t="s">
        <v>110</v>
      </c>
      <c r="C45" s="14" t="s">
        <v>111</v>
      </c>
      <c r="D45" s="14" t="s">
        <v>68</v>
      </c>
      <c r="E45" s="19">
        <v>498</v>
      </c>
      <c r="F45" s="16">
        <v>4.5</v>
      </c>
      <c r="G45" s="15">
        <f t="shared" si="0"/>
        <v>4.4999999999999998E-2</v>
      </c>
      <c r="H45" s="15">
        <f t="shared" si="1"/>
        <v>0.13432835820895522</v>
      </c>
      <c r="I45" s="16">
        <v>20</v>
      </c>
      <c r="J45" s="16" t="s">
        <v>271</v>
      </c>
      <c r="L45" s="5"/>
    </row>
    <row r="46" spans="1:12" x14ac:dyDescent="0.25">
      <c r="A46" s="14" t="s">
        <v>127</v>
      </c>
      <c r="B46" s="14" t="s">
        <v>128</v>
      </c>
      <c r="C46" s="14" t="s">
        <v>25</v>
      </c>
      <c r="D46" s="14" t="s">
        <v>29</v>
      </c>
      <c r="E46" s="19">
        <v>531</v>
      </c>
      <c r="F46" s="16">
        <v>4</v>
      </c>
      <c r="G46" s="15">
        <f t="shared" si="0"/>
        <v>0.04</v>
      </c>
      <c r="H46" s="15">
        <f t="shared" si="1"/>
        <v>0.11940298507462686</v>
      </c>
      <c r="I46" s="16">
        <v>21</v>
      </c>
      <c r="J46" s="16" t="s">
        <v>271</v>
      </c>
      <c r="L46" s="5"/>
    </row>
    <row r="47" spans="1:12" x14ac:dyDescent="0.25">
      <c r="A47" s="14" t="s">
        <v>103</v>
      </c>
      <c r="B47" s="14" t="s">
        <v>53</v>
      </c>
      <c r="C47" s="14" t="s">
        <v>104</v>
      </c>
      <c r="D47" s="14" t="s">
        <v>33</v>
      </c>
      <c r="E47" s="19">
        <v>497</v>
      </c>
      <c r="F47" s="16">
        <v>3</v>
      </c>
      <c r="G47" s="15">
        <f t="shared" si="0"/>
        <v>0.03</v>
      </c>
      <c r="H47" s="15">
        <f t="shared" si="1"/>
        <v>8.9552238805970144E-2</v>
      </c>
      <c r="I47" s="16">
        <v>22</v>
      </c>
      <c r="J47" s="16" t="s">
        <v>271</v>
      </c>
      <c r="L47" s="5"/>
    </row>
    <row r="48" spans="1:12" x14ac:dyDescent="0.25">
      <c r="A48" s="14" t="s">
        <v>74</v>
      </c>
      <c r="B48" s="14" t="s">
        <v>75</v>
      </c>
      <c r="C48" s="14" t="s">
        <v>76</v>
      </c>
      <c r="D48" s="14" t="s">
        <v>33</v>
      </c>
      <c r="E48" s="19">
        <v>516</v>
      </c>
      <c r="F48" s="17">
        <v>0</v>
      </c>
      <c r="G48" s="15">
        <f t="shared" si="0"/>
        <v>0</v>
      </c>
      <c r="H48" s="15">
        <f t="shared" si="1"/>
        <v>0</v>
      </c>
      <c r="I48" s="16"/>
      <c r="J48" s="16" t="s">
        <v>271</v>
      </c>
      <c r="L48" s="5"/>
    </row>
    <row r="49" spans="1:12" ht="15.75" x14ac:dyDescent="0.25">
      <c r="A49" s="9"/>
      <c r="B49" s="9"/>
      <c r="C49" s="9"/>
      <c r="D49" s="9"/>
      <c r="E49" s="1"/>
      <c r="H49" s="5"/>
      <c r="L49" s="5"/>
    </row>
    <row r="50" spans="1:12" ht="15.75" x14ac:dyDescent="0.25">
      <c r="A50" s="27" t="s">
        <v>9</v>
      </c>
      <c r="B50" s="27"/>
      <c r="C50" s="7"/>
      <c r="D50" s="7"/>
      <c r="E50" s="25" t="s">
        <v>24</v>
      </c>
      <c r="F50" s="25"/>
      <c r="G50" s="25"/>
      <c r="H50" s="25"/>
      <c r="I50" s="25"/>
      <c r="L50" s="5"/>
    </row>
    <row r="51" spans="1:12" x14ac:dyDescent="0.25">
      <c r="H51" s="5"/>
    </row>
  </sheetData>
  <autoFilter ref="A3:J4" xr:uid="{00000000-0009-0000-0000-000000000000}">
    <filterColumn colId="5" showButton="0"/>
    <filterColumn colId="6" showButton="0"/>
    <sortState xmlns:xlrd2="http://schemas.microsoft.com/office/spreadsheetml/2017/richdata2" ref="A6:J13">
      <sortCondition descending="1" ref="F3:F4"/>
    </sortState>
  </autoFilter>
  <sortState xmlns:xlrd2="http://schemas.microsoft.com/office/spreadsheetml/2017/richdata2" ref="A5:H48">
    <sortCondition descending="1" ref="F5:F48"/>
  </sortState>
  <mergeCells count="10">
    <mergeCell ref="E50:I50"/>
    <mergeCell ref="I3:I4"/>
    <mergeCell ref="J3:J4"/>
    <mergeCell ref="A50:B50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fitToHeight="0" orientation="landscape" r:id="rId1"/>
  <headerFooter>
    <oddHeader>&amp;C&amp;"-,полужирный"&amp;20Протокол 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7"/>
  <sheetViews>
    <sheetView workbookViewId="0">
      <selection activeCell="I6" sqref="I6:M13"/>
    </sheetView>
  </sheetViews>
  <sheetFormatPr defaultColWidth="9.140625" defaultRowHeight="15" x14ac:dyDescent="0.25"/>
  <cols>
    <col min="1" max="1" width="20.140625" style="1" bestFit="1" customWidth="1"/>
    <col min="2" max="2" width="17.42578125" style="1" customWidth="1"/>
    <col min="3" max="3" width="17.140625" style="1" customWidth="1"/>
    <col min="4" max="4" width="20.7109375" style="1" customWidth="1"/>
    <col min="5" max="5" width="15.28515625" style="2" customWidth="1"/>
    <col min="6" max="6" width="11.5703125" style="2" customWidth="1"/>
    <col min="7" max="7" width="13.42578125" style="2" customWidth="1"/>
    <col min="8" max="8" width="11.5703125" style="2" customWidth="1"/>
    <col min="9" max="9" width="10.140625" style="2" customWidth="1"/>
    <col min="10" max="10" width="14.5703125" style="2" bestFit="1" customWidth="1"/>
    <col min="11" max="11" width="16.5703125" style="2" bestFit="1" customWidth="1"/>
    <col min="12" max="12" width="8.28515625" style="2" bestFit="1" customWidth="1"/>
    <col min="13" max="13" width="12" style="2" bestFit="1" customWidth="1"/>
    <col min="14" max="16384" width="9.140625" style="1"/>
  </cols>
  <sheetData>
    <row r="1" spans="1:15" x14ac:dyDescent="0.25">
      <c r="A1" s="3" t="s">
        <v>5</v>
      </c>
      <c r="B1" s="10">
        <v>135</v>
      </c>
      <c r="C1" s="3"/>
      <c r="D1" s="3"/>
      <c r="E1" s="4"/>
      <c r="F1" s="6"/>
      <c r="G1" s="8"/>
      <c r="H1" s="6"/>
      <c r="I1" s="4"/>
      <c r="J1" s="4"/>
      <c r="K1" s="4"/>
      <c r="L1" s="4"/>
      <c r="M1" s="4"/>
    </row>
    <row r="2" spans="1:15" x14ac:dyDescent="0.25">
      <c r="A2" s="3"/>
      <c r="B2" s="4"/>
      <c r="C2" s="3"/>
      <c r="D2" s="3"/>
      <c r="E2" s="4"/>
      <c r="F2" s="6"/>
      <c r="G2" s="8"/>
      <c r="H2" s="6"/>
      <c r="I2" s="4"/>
      <c r="J2" s="4"/>
      <c r="K2" s="4"/>
      <c r="L2" s="4"/>
      <c r="M2" s="4"/>
    </row>
    <row r="3" spans="1:15" x14ac:dyDescent="0.25">
      <c r="A3" s="3"/>
      <c r="B3" s="3"/>
      <c r="C3" s="3"/>
      <c r="D3" s="3"/>
      <c r="E3" s="4"/>
      <c r="F3" s="6"/>
      <c r="G3" s="8"/>
      <c r="H3" s="6"/>
      <c r="I3" s="4"/>
      <c r="J3" s="4"/>
      <c r="K3" s="4"/>
      <c r="L3" s="4"/>
      <c r="M3" s="4"/>
    </row>
    <row r="4" spans="1:15" x14ac:dyDescent="0.25">
      <c r="A4" s="28" t="s">
        <v>1</v>
      </c>
      <c r="B4" s="28" t="s">
        <v>2</v>
      </c>
      <c r="C4" s="28" t="s">
        <v>3</v>
      </c>
      <c r="D4" s="28" t="s">
        <v>4</v>
      </c>
      <c r="E4" s="28" t="s">
        <v>165</v>
      </c>
      <c r="F4" s="28" t="s">
        <v>21</v>
      </c>
      <c r="G4" s="28" t="s">
        <v>166</v>
      </c>
      <c r="H4" s="28" t="s">
        <v>22</v>
      </c>
      <c r="I4" s="28" t="s">
        <v>6</v>
      </c>
      <c r="J4" s="28"/>
      <c r="K4" s="28"/>
      <c r="L4" s="28" t="s">
        <v>7</v>
      </c>
      <c r="M4" s="26" t="s">
        <v>10</v>
      </c>
      <c r="N4" s="5" t="str">
        <f>CONCATENATE(A5," ",B5," ",C5)</f>
        <v xml:space="preserve">  </v>
      </c>
    </row>
    <row r="5" spans="1:15" x14ac:dyDescent="0.25">
      <c r="A5" s="28"/>
      <c r="B5" s="28"/>
      <c r="C5" s="28"/>
      <c r="D5" s="28"/>
      <c r="E5" s="28"/>
      <c r="F5" s="28"/>
      <c r="G5" s="28"/>
      <c r="H5" s="28"/>
      <c r="I5" s="12" t="s">
        <v>8</v>
      </c>
      <c r="J5" s="12" t="s">
        <v>11</v>
      </c>
      <c r="K5" s="12" t="s">
        <v>12</v>
      </c>
      <c r="L5" s="28"/>
      <c r="M5" s="26"/>
    </row>
    <row r="6" spans="1:15" ht="30" x14ac:dyDescent="0.25">
      <c r="A6" s="21" t="s">
        <v>169</v>
      </c>
      <c r="B6" s="21" t="s">
        <v>53</v>
      </c>
      <c r="C6" s="21" t="s">
        <v>40</v>
      </c>
      <c r="D6" s="18" t="s">
        <v>68</v>
      </c>
      <c r="E6" s="22">
        <v>480</v>
      </c>
      <c r="F6" s="12">
        <v>17.399999999999999</v>
      </c>
      <c r="G6" s="12" t="s">
        <v>236</v>
      </c>
      <c r="H6" s="12">
        <v>18.5</v>
      </c>
      <c r="I6" s="12">
        <f t="shared" ref="I6:I13" si="0">F6+H6</f>
        <v>35.9</v>
      </c>
      <c r="J6" s="20">
        <f t="shared" ref="J6:J13" si="1">I6/$B$1</f>
        <v>0.2659259259259259</v>
      </c>
      <c r="K6" s="20"/>
      <c r="L6" s="12">
        <v>1</v>
      </c>
      <c r="M6" s="11" t="s">
        <v>271</v>
      </c>
    </row>
    <row r="7" spans="1:15" x14ac:dyDescent="0.25">
      <c r="A7" s="21" t="s">
        <v>27</v>
      </c>
      <c r="B7" s="21" t="s">
        <v>28</v>
      </c>
      <c r="C7" s="21" t="s">
        <v>23</v>
      </c>
      <c r="D7" s="18" t="s">
        <v>29</v>
      </c>
      <c r="E7" s="22">
        <v>468</v>
      </c>
      <c r="F7" s="12">
        <v>9.6999999999999993</v>
      </c>
      <c r="G7" s="12" t="s">
        <v>243</v>
      </c>
      <c r="H7" s="12">
        <v>13.5</v>
      </c>
      <c r="I7" s="12">
        <f t="shared" si="0"/>
        <v>23.2</v>
      </c>
      <c r="J7" s="20">
        <f t="shared" si="1"/>
        <v>0.17185185185185184</v>
      </c>
      <c r="K7" s="20">
        <f t="shared" ref="K7:K13" si="2">I7/$I$6</f>
        <v>0.64623955431754876</v>
      </c>
      <c r="L7" s="12">
        <v>2</v>
      </c>
      <c r="M7" s="24" t="s">
        <v>271</v>
      </c>
    </row>
    <row r="8" spans="1:15" x14ac:dyDescent="0.25">
      <c r="A8" s="21" t="s">
        <v>177</v>
      </c>
      <c r="B8" s="21" t="s">
        <v>80</v>
      </c>
      <c r="C8" s="21" t="s">
        <v>178</v>
      </c>
      <c r="D8" s="18" t="s">
        <v>33</v>
      </c>
      <c r="E8" s="22">
        <v>448</v>
      </c>
      <c r="F8" s="12">
        <v>5</v>
      </c>
      <c r="G8" s="12" t="s">
        <v>240</v>
      </c>
      <c r="H8" s="12">
        <v>5</v>
      </c>
      <c r="I8" s="12">
        <f t="shared" si="0"/>
        <v>10</v>
      </c>
      <c r="J8" s="20">
        <f t="shared" si="1"/>
        <v>7.407407407407407E-2</v>
      </c>
      <c r="K8" s="20">
        <f t="shared" si="2"/>
        <v>0.2785515320334262</v>
      </c>
      <c r="L8" s="12">
        <v>3</v>
      </c>
      <c r="M8" s="24" t="s">
        <v>271</v>
      </c>
    </row>
    <row r="9" spans="1:15" x14ac:dyDescent="0.25">
      <c r="A9" s="21" t="s">
        <v>173</v>
      </c>
      <c r="B9" s="21" t="s">
        <v>174</v>
      </c>
      <c r="C9" s="21" t="s">
        <v>175</v>
      </c>
      <c r="D9" s="18" t="s">
        <v>33</v>
      </c>
      <c r="E9" s="22">
        <v>473</v>
      </c>
      <c r="F9" s="12">
        <v>4.2</v>
      </c>
      <c r="G9" s="12" t="s">
        <v>241</v>
      </c>
      <c r="H9" s="12">
        <v>4</v>
      </c>
      <c r="I9" s="12">
        <f t="shared" si="0"/>
        <v>8.1999999999999993</v>
      </c>
      <c r="J9" s="20">
        <f t="shared" si="1"/>
        <v>6.0740740740740734E-2</v>
      </c>
      <c r="K9" s="20">
        <f t="shared" si="2"/>
        <v>0.22841225626740946</v>
      </c>
      <c r="L9" s="12">
        <v>4</v>
      </c>
      <c r="M9" s="24" t="s">
        <v>271</v>
      </c>
    </row>
    <row r="10" spans="1:15" x14ac:dyDescent="0.25">
      <c r="A10" s="21" t="s">
        <v>167</v>
      </c>
      <c r="B10" s="21" t="s">
        <v>66</v>
      </c>
      <c r="C10" s="21" t="s">
        <v>168</v>
      </c>
      <c r="D10" s="18" t="s">
        <v>31</v>
      </c>
      <c r="E10" s="22">
        <v>476</v>
      </c>
      <c r="F10" s="12">
        <v>2.9</v>
      </c>
      <c r="G10" s="12" t="s">
        <v>237</v>
      </c>
      <c r="H10" s="12">
        <v>5</v>
      </c>
      <c r="I10" s="12">
        <f t="shared" si="0"/>
        <v>7.9</v>
      </c>
      <c r="J10" s="20">
        <f t="shared" si="1"/>
        <v>5.8518518518518518E-2</v>
      </c>
      <c r="K10" s="20">
        <f t="shared" si="2"/>
        <v>0.22005571030640669</v>
      </c>
      <c r="L10" s="12">
        <v>4</v>
      </c>
      <c r="M10" s="24" t="s">
        <v>271</v>
      </c>
    </row>
    <row r="11" spans="1:15" x14ac:dyDescent="0.25">
      <c r="A11" s="21" t="s">
        <v>170</v>
      </c>
      <c r="B11" s="21" t="s">
        <v>171</v>
      </c>
      <c r="C11" s="21" t="s">
        <v>172</v>
      </c>
      <c r="D11" s="18" t="s">
        <v>49</v>
      </c>
      <c r="E11" s="22">
        <v>478</v>
      </c>
      <c r="F11" s="12">
        <v>1.5</v>
      </c>
      <c r="G11" s="12" t="s">
        <v>239</v>
      </c>
      <c r="H11" s="12">
        <v>4</v>
      </c>
      <c r="I11" s="12">
        <f t="shared" si="0"/>
        <v>5.5</v>
      </c>
      <c r="J11" s="20">
        <f t="shared" si="1"/>
        <v>4.0740740740740744E-2</v>
      </c>
      <c r="K11" s="20">
        <f t="shared" si="2"/>
        <v>0.15320334261838442</v>
      </c>
      <c r="L11" s="12">
        <v>5</v>
      </c>
      <c r="M11" s="24" t="s">
        <v>271</v>
      </c>
    </row>
    <row r="12" spans="1:15" x14ac:dyDescent="0.25">
      <c r="A12" s="21" t="s">
        <v>163</v>
      </c>
      <c r="B12" s="21" t="s">
        <v>14</v>
      </c>
      <c r="C12" s="21" t="s">
        <v>164</v>
      </c>
      <c r="D12" s="18" t="s">
        <v>33</v>
      </c>
      <c r="E12" s="22">
        <v>472</v>
      </c>
      <c r="F12" s="12">
        <v>1</v>
      </c>
      <c r="G12" s="12" t="s">
        <v>242</v>
      </c>
      <c r="H12" s="12">
        <v>3</v>
      </c>
      <c r="I12" s="12">
        <f t="shared" si="0"/>
        <v>4</v>
      </c>
      <c r="J12" s="20">
        <f t="shared" si="1"/>
        <v>2.9629629629629631E-2</v>
      </c>
      <c r="K12" s="20">
        <f t="shared" si="2"/>
        <v>0.11142061281337048</v>
      </c>
      <c r="L12" s="12">
        <v>6</v>
      </c>
      <c r="M12" s="24" t="s">
        <v>271</v>
      </c>
    </row>
    <row r="13" spans="1:15" x14ac:dyDescent="0.25">
      <c r="A13" s="21" t="s">
        <v>176</v>
      </c>
      <c r="B13" s="21" t="s">
        <v>159</v>
      </c>
      <c r="C13" s="21" t="s">
        <v>67</v>
      </c>
      <c r="D13" s="18" t="s">
        <v>49</v>
      </c>
      <c r="E13" s="22">
        <v>479</v>
      </c>
      <c r="F13" s="12">
        <v>1</v>
      </c>
      <c r="G13" s="12" t="s">
        <v>238</v>
      </c>
      <c r="H13" s="12">
        <v>3</v>
      </c>
      <c r="I13" s="12">
        <f t="shared" si="0"/>
        <v>4</v>
      </c>
      <c r="J13" s="20">
        <f t="shared" si="1"/>
        <v>2.9629629629629631E-2</v>
      </c>
      <c r="K13" s="20">
        <f t="shared" si="2"/>
        <v>0.11142061281337048</v>
      </c>
      <c r="L13" s="12">
        <v>6</v>
      </c>
      <c r="M13" s="24" t="s">
        <v>271</v>
      </c>
    </row>
    <row r="14" spans="1:15" x14ac:dyDescent="0.25">
      <c r="N14" s="5"/>
      <c r="O14" s="5"/>
    </row>
    <row r="15" spans="1:15" ht="15.75" x14ac:dyDescent="0.25">
      <c r="A15" s="27" t="s">
        <v>9</v>
      </c>
      <c r="B15" s="27"/>
      <c r="C15" s="7"/>
      <c r="D15" s="7"/>
      <c r="E15" s="25" t="s">
        <v>24</v>
      </c>
      <c r="F15" s="25"/>
      <c r="G15" s="25"/>
      <c r="H15" s="25"/>
      <c r="I15" s="25"/>
      <c r="J15" s="25"/>
      <c r="K15" s="25"/>
      <c r="L15" s="25"/>
      <c r="N15" s="5"/>
      <c r="O15" s="5"/>
    </row>
    <row r="16" spans="1:15" x14ac:dyDescent="0.25">
      <c r="O16" s="5"/>
    </row>
    <row r="17" spans="15:15" x14ac:dyDescent="0.25">
      <c r="O17" s="5"/>
    </row>
  </sheetData>
  <sortState xmlns:xlrd2="http://schemas.microsoft.com/office/spreadsheetml/2017/richdata2" ref="A6:K13">
    <sortCondition descending="1" ref="I6:I13"/>
  </sortState>
  <mergeCells count="13">
    <mergeCell ref="A15:B15"/>
    <mergeCell ref="E15:L15"/>
    <mergeCell ref="L4:L5"/>
    <mergeCell ref="M4:M5"/>
    <mergeCell ref="A4:A5"/>
    <mergeCell ref="B4:B5"/>
    <mergeCell ref="C4:C5"/>
    <mergeCell ref="D4:D5"/>
    <mergeCell ref="E4:E5"/>
    <mergeCell ref="I4:K4"/>
    <mergeCell ref="F4:F5"/>
    <mergeCell ref="H4:H5"/>
    <mergeCell ref="G4:G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8"/>
  <sheetViews>
    <sheetView workbookViewId="0">
      <selection activeCell="I6" sqref="I6:M14"/>
    </sheetView>
  </sheetViews>
  <sheetFormatPr defaultColWidth="9.140625" defaultRowHeight="15" x14ac:dyDescent="0.25"/>
  <cols>
    <col min="1" max="1" width="20.140625" style="1" bestFit="1" customWidth="1"/>
    <col min="2" max="2" width="17.42578125" style="1" customWidth="1"/>
    <col min="3" max="3" width="17.140625" style="1" customWidth="1"/>
    <col min="4" max="4" width="20.7109375" style="1" customWidth="1"/>
    <col min="5" max="5" width="15.28515625" style="2" customWidth="1"/>
    <col min="6" max="6" width="11.5703125" style="2" customWidth="1"/>
    <col min="7" max="7" width="14.140625" style="2" customWidth="1"/>
    <col min="8" max="8" width="11.5703125" style="2" customWidth="1"/>
    <col min="9" max="9" width="10.140625" style="2" customWidth="1"/>
    <col min="10" max="10" width="14.5703125" style="2" bestFit="1" customWidth="1"/>
    <col min="11" max="11" width="16.5703125" style="2" bestFit="1" customWidth="1"/>
    <col min="12" max="12" width="8.28515625" style="2" bestFit="1" customWidth="1"/>
    <col min="13" max="13" width="12" style="2" bestFit="1" customWidth="1"/>
    <col min="14" max="16384" width="9.140625" style="1"/>
  </cols>
  <sheetData>
    <row r="1" spans="1:15" x14ac:dyDescent="0.25">
      <c r="A1" s="3" t="s">
        <v>5</v>
      </c>
      <c r="B1" s="10">
        <v>135</v>
      </c>
      <c r="C1" s="3"/>
      <c r="D1" s="3"/>
      <c r="E1" s="8"/>
      <c r="F1" s="8"/>
      <c r="G1" s="8"/>
      <c r="H1" s="8"/>
      <c r="I1" s="8"/>
      <c r="J1" s="8"/>
      <c r="K1" s="8"/>
      <c r="L1" s="8"/>
      <c r="M1" s="8"/>
    </row>
    <row r="2" spans="1:15" x14ac:dyDescent="0.25">
      <c r="A2" s="3"/>
      <c r="B2" s="8"/>
      <c r="C2" s="3"/>
      <c r="D2" s="3"/>
      <c r="E2" s="8"/>
      <c r="F2" s="8"/>
      <c r="G2" s="8"/>
      <c r="H2" s="8"/>
      <c r="I2" s="8"/>
      <c r="J2" s="8"/>
      <c r="K2" s="8"/>
      <c r="L2" s="8"/>
      <c r="M2" s="8"/>
    </row>
    <row r="3" spans="1:1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8"/>
    </row>
    <row r="4" spans="1:15" x14ac:dyDescent="0.25">
      <c r="A4" s="28" t="s">
        <v>1</v>
      </c>
      <c r="B4" s="28" t="s">
        <v>2</v>
      </c>
      <c r="C4" s="28" t="s">
        <v>3</v>
      </c>
      <c r="D4" s="28" t="s">
        <v>4</v>
      </c>
      <c r="E4" s="28" t="s">
        <v>165</v>
      </c>
      <c r="F4" s="28" t="s">
        <v>21</v>
      </c>
      <c r="G4" s="28" t="s">
        <v>166</v>
      </c>
      <c r="H4" s="28" t="s">
        <v>22</v>
      </c>
      <c r="I4" s="28" t="s">
        <v>6</v>
      </c>
      <c r="J4" s="28"/>
      <c r="K4" s="28"/>
      <c r="L4" s="28" t="s">
        <v>7</v>
      </c>
      <c r="M4" s="26" t="s">
        <v>10</v>
      </c>
      <c r="N4" s="5" t="str">
        <f>CONCATENATE(A5," ",B5," ",C5)</f>
        <v xml:space="preserve">  </v>
      </c>
    </row>
    <row r="5" spans="1:15" x14ac:dyDescent="0.25">
      <c r="A5" s="28"/>
      <c r="B5" s="28"/>
      <c r="C5" s="28"/>
      <c r="D5" s="28"/>
      <c r="E5" s="28"/>
      <c r="F5" s="28"/>
      <c r="G5" s="28"/>
      <c r="H5" s="28"/>
      <c r="I5" s="12" t="s">
        <v>8</v>
      </c>
      <c r="J5" s="12" t="s">
        <v>11</v>
      </c>
      <c r="K5" s="12" t="s">
        <v>12</v>
      </c>
      <c r="L5" s="28"/>
      <c r="M5" s="26"/>
    </row>
    <row r="6" spans="1:15" ht="30" x14ac:dyDescent="0.25">
      <c r="A6" s="21" t="s">
        <v>41</v>
      </c>
      <c r="B6" s="21" t="s">
        <v>42</v>
      </c>
      <c r="C6" s="21" t="s">
        <v>38</v>
      </c>
      <c r="D6" s="18" t="s">
        <v>68</v>
      </c>
      <c r="E6" s="22">
        <v>453</v>
      </c>
      <c r="F6" s="12">
        <v>27</v>
      </c>
      <c r="G6" s="12" t="s">
        <v>247</v>
      </c>
      <c r="H6" s="12">
        <v>21</v>
      </c>
      <c r="I6" s="12">
        <f t="shared" ref="I6:I14" si="0">F6+H6</f>
        <v>48</v>
      </c>
      <c r="J6" s="20">
        <f t="shared" ref="J6:J14" si="1">I6/$B$1</f>
        <v>0.35555555555555557</v>
      </c>
      <c r="K6" s="20"/>
      <c r="L6" s="12">
        <v>1</v>
      </c>
      <c r="M6" s="11" t="s">
        <v>271</v>
      </c>
    </row>
    <row r="7" spans="1:15" x14ac:dyDescent="0.25">
      <c r="A7" s="21" t="s">
        <v>190</v>
      </c>
      <c r="B7" s="21" t="s">
        <v>191</v>
      </c>
      <c r="C7" s="21" t="s">
        <v>192</v>
      </c>
      <c r="D7" s="18" t="s">
        <v>49</v>
      </c>
      <c r="E7" s="22">
        <v>486</v>
      </c>
      <c r="F7" s="12">
        <v>23</v>
      </c>
      <c r="G7" s="12" t="s">
        <v>249</v>
      </c>
      <c r="H7" s="12">
        <v>23.5</v>
      </c>
      <c r="I7" s="12">
        <f t="shared" si="0"/>
        <v>46.5</v>
      </c>
      <c r="J7" s="20">
        <f t="shared" si="1"/>
        <v>0.34444444444444444</v>
      </c>
      <c r="K7" s="20">
        <f t="shared" ref="K7:K14" si="2">I7/$I$6</f>
        <v>0.96875</v>
      </c>
      <c r="L7" s="12">
        <v>2</v>
      </c>
      <c r="M7" s="24" t="s">
        <v>271</v>
      </c>
    </row>
    <row r="8" spans="1:15" x14ac:dyDescent="0.25">
      <c r="A8" s="21" t="s">
        <v>43</v>
      </c>
      <c r="B8" s="21" t="s">
        <v>44</v>
      </c>
      <c r="C8" s="21" t="s">
        <v>45</v>
      </c>
      <c r="D8" s="18" t="s">
        <v>31</v>
      </c>
      <c r="E8" s="22">
        <v>489</v>
      </c>
      <c r="F8" s="12">
        <v>24.5</v>
      </c>
      <c r="G8" s="12" t="s">
        <v>250</v>
      </c>
      <c r="H8" s="12">
        <v>19.5</v>
      </c>
      <c r="I8" s="12">
        <f t="shared" si="0"/>
        <v>44</v>
      </c>
      <c r="J8" s="20">
        <f t="shared" si="1"/>
        <v>0.32592592592592595</v>
      </c>
      <c r="K8" s="20">
        <f t="shared" si="2"/>
        <v>0.91666666666666663</v>
      </c>
      <c r="L8" s="12">
        <v>3</v>
      </c>
      <c r="M8" s="24" t="s">
        <v>271</v>
      </c>
    </row>
    <row r="9" spans="1:15" x14ac:dyDescent="0.25">
      <c r="A9" s="21" t="s">
        <v>184</v>
      </c>
      <c r="B9" s="21" t="s">
        <v>30</v>
      </c>
      <c r="C9" s="21" t="s">
        <v>47</v>
      </c>
      <c r="D9" s="18" t="s">
        <v>49</v>
      </c>
      <c r="E9" s="22">
        <v>485</v>
      </c>
      <c r="F9" s="12">
        <v>22</v>
      </c>
      <c r="G9" s="12" t="s">
        <v>244</v>
      </c>
      <c r="H9" s="12">
        <v>19.5</v>
      </c>
      <c r="I9" s="12">
        <f t="shared" si="0"/>
        <v>41.5</v>
      </c>
      <c r="J9" s="20">
        <f t="shared" si="1"/>
        <v>0.30740740740740741</v>
      </c>
      <c r="K9" s="20">
        <f t="shared" si="2"/>
        <v>0.86458333333333337</v>
      </c>
      <c r="L9" s="12">
        <v>4</v>
      </c>
      <c r="M9" s="24" t="s">
        <v>271</v>
      </c>
    </row>
    <row r="10" spans="1:15" x14ac:dyDescent="0.25">
      <c r="A10" s="21" t="s">
        <v>185</v>
      </c>
      <c r="B10" s="21" t="s">
        <v>113</v>
      </c>
      <c r="C10" s="21" t="s">
        <v>186</v>
      </c>
      <c r="D10" s="18" t="s">
        <v>36</v>
      </c>
      <c r="E10" s="22">
        <v>462</v>
      </c>
      <c r="F10" s="12">
        <v>14.5</v>
      </c>
      <c r="G10" s="12" t="s">
        <v>245</v>
      </c>
      <c r="H10" s="12">
        <v>18</v>
      </c>
      <c r="I10" s="12">
        <f t="shared" si="0"/>
        <v>32.5</v>
      </c>
      <c r="J10" s="20">
        <f t="shared" si="1"/>
        <v>0.24074074074074073</v>
      </c>
      <c r="K10" s="20">
        <f t="shared" si="2"/>
        <v>0.67708333333333337</v>
      </c>
      <c r="L10" s="12">
        <v>5</v>
      </c>
      <c r="M10" s="24" t="s">
        <v>271</v>
      </c>
    </row>
    <row r="11" spans="1:15" ht="30" x14ac:dyDescent="0.25">
      <c r="A11" s="21" t="s">
        <v>181</v>
      </c>
      <c r="B11" s="21" t="s">
        <v>182</v>
      </c>
      <c r="C11" s="21" t="s">
        <v>183</v>
      </c>
      <c r="D11" s="18" t="s">
        <v>68</v>
      </c>
      <c r="E11" s="22">
        <v>488</v>
      </c>
      <c r="F11" s="12">
        <v>21</v>
      </c>
      <c r="G11" s="12" t="s">
        <v>246</v>
      </c>
      <c r="H11" s="12">
        <v>9</v>
      </c>
      <c r="I11" s="12">
        <f t="shared" si="0"/>
        <v>30</v>
      </c>
      <c r="J11" s="20">
        <f t="shared" si="1"/>
        <v>0.22222222222222221</v>
      </c>
      <c r="K11" s="20">
        <f t="shared" si="2"/>
        <v>0.625</v>
      </c>
      <c r="L11" s="12">
        <v>6</v>
      </c>
      <c r="M11" s="24" t="s">
        <v>271</v>
      </c>
    </row>
    <row r="12" spans="1:15" ht="30" x14ac:dyDescent="0.25">
      <c r="A12" s="21" t="s">
        <v>187</v>
      </c>
      <c r="B12" s="21" t="s">
        <v>188</v>
      </c>
      <c r="C12" s="21" t="s">
        <v>189</v>
      </c>
      <c r="D12" s="18" t="s">
        <v>68</v>
      </c>
      <c r="E12" s="22">
        <v>452</v>
      </c>
      <c r="F12" s="12">
        <v>9</v>
      </c>
      <c r="G12" s="12" t="s">
        <v>251</v>
      </c>
      <c r="H12" s="12">
        <v>10</v>
      </c>
      <c r="I12" s="12">
        <f t="shared" si="0"/>
        <v>19</v>
      </c>
      <c r="J12" s="20">
        <f t="shared" si="1"/>
        <v>0.14074074074074075</v>
      </c>
      <c r="K12" s="20">
        <f t="shared" si="2"/>
        <v>0.39583333333333331</v>
      </c>
      <c r="L12" s="12">
        <v>7</v>
      </c>
      <c r="M12" s="24" t="s">
        <v>271</v>
      </c>
    </row>
    <row r="13" spans="1:15" x14ac:dyDescent="0.25">
      <c r="A13" s="21" t="s">
        <v>179</v>
      </c>
      <c r="B13" s="21" t="s">
        <v>46</v>
      </c>
      <c r="C13" s="21" t="s">
        <v>180</v>
      </c>
      <c r="D13" s="18" t="s">
        <v>49</v>
      </c>
      <c r="E13" s="22">
        <v>490</v>
      </c>
      <c r="F13" s="12">
        <v>9</v>
      </c>
      <c r="G13" s="12" t="s">
        <v>270</v>
      </c>
      <c r="H13" s="12"/>
      <c r="I13" s="12">
        <f t="shared" si="0"/>
        <v>9</v>
      </c>
      <c r="J13" s="20">
        <f t="shared" si="1"/>
        <v>6.6666666666666666E-2</v>
      </c>
      <c r="K13" s="20">
        <f t="shared" si="2"/>
        <v>0.1875</v>
      </c>
      <c r="L13" s="12">
        <v>8</v>
      </c>
      <c r="M13" s="24" t="s">
        <v>271</v>
      </c>
    </row>
    <row r="14" spans="1:15" x14ac:dyDescent="0.25">
      <c r="A14" s="21" t="s">
        <v>106</v>
      </c>
      <c r="B14" s="21" t="s">
        <v>193</v>
      </c>
      <c r="C14" s="21" t="s">
        <v>194</v>
      </c>
      <c r="D14" s="18" t="s">
        <v>33</v>
      </c>
      <c r="E14" s="22">
        <v>449</v>
      </c>
      <c r="F14" s="12">
        <v>9</v>
      </c>
      <c r="G14" s="12" t="s">
        <v>248</v>
      </c>
      <c r="H14" s="12">
        <v>0</v>
      </c>
      <c r="I14" s="12">
        <f t="shared" si="0"/>
        <v>9</v>
      </c>
      <c r="J14" s="20">
        <f t="shared" si="1"/>
        <v>6.6666666666666666E-2</v>
      </c>
      <c r="K14" s="20">
        <f t="shared" si="2"/>
        <v>0.1875</v>
      </c>
      <c r="L14" s="12">
        <v>8</v>
      </c>
      <c r="M14" s="24" t="s">
        <v>271</v>
      </c>
    </row>
    <row r="15" spans="1:15" x14ac:dyDescent="0.25">
      <c r="N15" s="5"/>
      <c r="O15" s="5"/>
    </row>
    <row r="16" spans="1:15" ht="15.75" x14ac:dyDescent="0.25">
      <c r="A16" s="27" t="s">
        <v>9</v>
      </c>
      <c r="B16" s="27"/>
      <c r="C16" s="7"/>
      <c r="D16" s="7"/>
      <c r="E16" s="25" t="s">
        <v>24</v>
      </c>
      <c r="F16" s="25"/>
      <c r="G16" s="25"/>
      <c r="H16" s="25"/>
      <c r="I16" s="25"/>
      <c r="J16" s="25"/>
      <c r="K16" s="25"/>
      <c r="L16" s="25"/>
      <c r="N16" s="5"/>
      <c r="O16" s="5"/>
    </row>
    <row r="17" spans="15:15" x14ac:dyDescent="0.25">
      <c r="O17" s="5"/>
    </row>
    <row r="18" spans="15:15" x14ac:dyDescent="0.25">
      <c r="O18" s="5"/>
    </row>
  </sheetData>
  <sortState xmlns:xlrd2="http://schemas.microsoft.com/office/spreadsheetml/2017/richdata2" ref="A6:K14">
    <sortCondition descending="1" ref="I6:I14"/>
  </sortState>
  <mergeCells count="13">
    <mergeCell ref="M4:M5"/>
    <mergeCell ref="A16:B16"/>
    <mergeCell ref="E16:L16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8"/>
  <sheetViews>
    <sheetView workbookViewId="0">
      <selection activeCell="E26" sqref="E26:L26"/>
    </sheetView>
  </sheetViews>
  <sheetFormatPr defaultColWidth="9.140625" defaultRowHeight="15" x14ac:dyDescent="0.25"/>
  <cols>
    <col min="1" max="1" width="20.140625" style="1" bestFit="1" customWidth="1"/>
    <col min="2" max="2" width="17.42578125" style="1" customWidth="1"/>
    <col min="3" max="3" width="17.140625" style="1" customWidth="1"/>
    <col min="4" max="4" width="20.7109375" style="1" customWidth="1"/>
    <col min="5" max="5" width="15.28515625" style="2" customWidth="1"/>
    <col min="6" max="6" width="11.5703125" style="2" customWidth="1"/>
    <col min="7" max="7" width="16.42578125" style="2" customWidth="1"/>
    <col min="8" max="8" width="11.5703125" style="2" customWidth="1"/>
    <col min="9" max="9" width="10.140625" style="2" customWidth="1"/>
    <col min="10" max="10" width="14.5703125" style="2" bestFit="1" customWidth="1"/>
    <col min="11" max="11" width="16.5703125" style="2" bestFit="1" customWidth="1"/>
    <col min="12" max="12" width="8.28515625" style="2" bestFit="1" customWidth="1"/>
    <col min="13" max="13" width="12" style="2" bestFit="1" customWidth="1"/>
    <col min="14" max="14" width="15.5703125" style="1" customWidth="1"/>
    <col min="15" max="16384" width="9.140625" style="1"/>
  </cols>
  <sheetData>
    <row r="1" spans="1:14" x14ac:dyDescent="0.25">
      <c r="A1" s="3" t="s">
        <v>5</v>
      </c>
      <c r="B1" s="10">
        <v>135</v>
      </c>
      <c r="C1" s="3"/>
      <c r="D1" s="3"/>
      <c r="E1" s="8"/>
      <c r="F1" s="8"/>
      <c r="G1" s="8"/>
      <c r="H1" s="8"/>
      <c r="I1" s="8"/>
      <c r="J1" s="8"/>
      <c r="K1" s="8"/>
      <c r="L1" s="8"/>
      <c r="M1" s="8"/>
    </row>
    <row r="2" spans="1:14" x14ac:dyDescent="0.25">
      <c r="A2" s="3"/>
      <c r="B2" s="8"/>
      <c r="C2" s="3"/>
      <c r="D2" s="3"/>
      <c r="E2" s="8"/>
      <c r="F2" s="8"/>
      <c r="G2" s="8"/>
      <c r="H2" s="8"/>
      <c r="I2" s="8"/>
      <c r="J2" s="8"/>
      <c r="K2" s="8"/>
      <c r="L2" s="8"/>
      <c r="M2" s="8"/>
    </row>
    <row r="3" spans="1:14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8"/>
    </row>
    <row r="4" spans="1:14" x14ac:dyDescent="0.25">
      <c r="A4" s="28" t="s">
        <v>1</v>
      </c>
      <c r="B4" s="28" t="s">
        <v>2</v>
      </c>
      <c r="C4" s="28" t="s">
        <v>3</v>
      </c>
      <c r="D4" s="28" t="s">
        <v>4</v>
      </c>
      <c r="E4" s="28" t="s">
        <v>165</v>
      </c>
      <c r="F4" s="28" t="s">
        <v>21</v>
      </c>
      <c r="G4" s="28" t="s">
        <v>166</v>
      </c>
      <c r="H4" s="28" t="s">
        <v>22</v>
      </c>
      <c r="I4" s="28" t="s">
        <v>6</v>
      </c>
      <c r="J4" s="28"/>
      <c r="K4" s="28"/>
      <c r="L4" s="28" t="s">
        <v>7</v>
      </c>
      <c r="M4" s="26" t="s">
        <v>10</v>
      </c>
      <c r="N4" s="23"/>
    </row>
    <row r="5" spans="1:14" x14ac:dyDescent="0.25">
      <c r="A5" s="28"/>
      <c r="B5" s="28"/>
      <c r="C5" s="28"/>
      <c r="D5" s="28"/>
      <c r="E5" s="28"/>
      <c r="F5" s="28"/>
      <c r="G5" s="28"/>
      <c r="H5" s="28"/>
      <c r="I5" s="12" t="s">
        <v>8</v>
      </c>
      <c r="J5" s="12" t="s">
        <v>11</v>
      </c>
      <c r="K5" s="12" t="s">
        <v>12</v>
      </c>
      <c r="L5" s="28"/>
      <c r="M5" s="26"/>
      <c r="N5" s="13"/>
    </row>
    <row r="6" spans="1:14" x14ac:dyDescent="0.25">
      <c r="A6" s="21" t="s">
        <v>18</v>
      </c>
      <c r="B6" s="21" t="s">
        <v>19</v>
      </c>
      <c r="C6" s="21" t="s">
        <v>20</v>
      </c>
      <c r="D6" s="18" t="s">
        <v>48</v>
      </c>
      <c r="E6" s="22">
        <v>463</v>
      </c>
      <c r="F6" s="12">
        <v>66</v>
      </c>
      <c r="G6" s="12" t="s">
        <v>262</v>
      </c>
      <c r="H6" s="12">
        <v>4</v>
      </c>
      <c r="I6" s="12">
        <f t="shared" ref="I6:I24" si="0">F6+H6</f>
        <v>70</v>
      </c>
      <c r="J6" s="20">
        <f t="shared" ref="J6:J24" si="1">I6/$B$1</f>
        <v>0.51851851851851849</v>
      </c>
      <c r="K6" s="20"/>
      <c r="L6" s="12">
        <v>1</v>
      </c>
      <c r="M6" s="11" t="s">
        <v>272</v>
      </c>
    </row>
    <row r="7" spans="1:14" ht="30" x14ac:dyDescent="0.25">
      <c r="A7" s="21" t="s">
        <v>213</v>
      </c>
      <c r="B7" s="21" t="s">
        <v>161</v>
      </c>
      <c r="C7" s="21" t="s">
        <v>214</v>
      </c>
      <c r="D7" s="18" t="s">
        <v>68</v>
      </c>
      <c r="E7" s="22">
        <v>451</v>
      </c>
      <c r="F7" s="12">
        <v>63</v>
      </c>
      <c r="G7" s="12" t="s">
        <v>266</v>
      </c>
      <c r="H7" s="12">
        <v>4</v>
      </c>
      <c r="I7" s="12">
        <f t="shared" si="0"/>
        <v>67</v>
      </c>
      <c r="J7" s="20">
        <f t="shared" si="1"/>
        <v>0.49629629629629629</v>
      </c>
      <c r="K7" s="20">
        <f>I7/$I$6</f>
        <v>0.95714285714285718</v>
      </c>
      <c r="L7" s="12">
        <v>2</v>
      </c>
      <c r="M7" s="11" t="s">
        <v>273</v>
      </c>
    </row>
    <row r="8" spans="1:14" x14ac:dyDescent="0.25">
      <c r="A8" s="21" t="s">
        <v>198</v>
      </c>
      <c r="B8" s="21" t="s">
        <v>199</v>
      </c>
      <c r="C8" s="21" t="s">
        <v>162</v>
      </c>
      <c r="D8" s="18" t="s">
        <v>48</v>
      </c>
      <c r="E8" s="22">
        <v>487</v>
      </c>
      <c r="F8" s="12">
        <v>59</v>
      </c>
      <c r="G8" s="12" t="s">
        <v>254</v>
      </c>
      <c r="H8" s="12">
        <v>9</v>
      </c>
      <c r="I8" s="12">
        <f t="shared" si="0"/>
        <v>68</v>
      </c>
      <c r="J8" s="20">
        <f t="shared" si="1"/>
        <v>0.50370370370370365</v>
      </c>
      <c r="K8" s="20">
        <f t="shared" ref="K8:K24" si="2">I8/$I$6</f>
        <v>0.97142857142857142</v>
      </c>
      <c r="L8" s="12">
        <v>2</v>
      </c>
      <c r="M8" s="24" t="s">
        <v>273</v>
      </c>
    </row>
    <row r="9" spans="1:14" x14ac:dyDescent="0.25">
      <c r="A9" s="21" t="s">
        <v>221</v>
      </c>
      <c r="B9" s="21" t="s">
        <v>125</v>
      </c>
      <c r="C9" s="21" t="s">
        <v>25</v>
      </c>
      <c r="D9" s="18" t="s">
        <v>33</v>
      </c>
      <c r="E9" s="22">
        <v>464</v>
      </c>
      <c r="F9" s="12">
        <v>30</v>
      </c>
      <c r="G9" s="12" t="s">
        <v>267</v>
      </c>
      <c r="H9" s="12">
        <v>3</v>
      </c>
      <c r="I9" s="12">
        <f t="shared" si="0"/>
        <v>33</v>
      </c>
      <c r="J9" s="20">
        <f t="shared" si="1"/>
        <v>0.24444444444444444</v>
      </c>
      <c r="K9" s="20">
        <f t="shared" si="2"/>
        <v>0.47142857142857142</v>
      </c>
      <c r="L9" s="12">
        <v>3</v>
      </c>
      <c r="M9" s="11" t="s">
        <v>271</v>
      </c>
    </row>
    <row r="10" spans="1:14" x14ac:dyDescent="0.25">
      <c r="A10" s="21" t="s">
        <v>222</v>
      </c>
      <c r="B10" s="21" t="s">
        <v>15</v>
      </c>
      <c r="C10" s="21" t="s">
        <v>223</v>
      </c>
      <c r="D10" s="18" t="s">
        <v>49</v>
      </c>
      <c r="E10" s="22">
        <v>465</v>
      </c>
      <c r="F10" s="12">
        <v>28</v>
      </c>
      <c r="G10" s="12" t="s">
        <v>260</v>
      </c>
      <c r="H10" s="12">
        <v>2</v>
      </c>
      <c r="I10" s="12">
        <f t="shared" si="0"/>
        <v>30</v>
      </c>
      <c r="J10" s="20">
        <f t="shared" si="1"/>
        <v>0.22222222222222221</v>
      </c>
      <c r="K10" s="20">
        <f t="shared" si="2"/>
        <v>0.42857142857142855</v>
      </c>
      <c r="L10" s="12">
        <v>4</v>
      </c>
      <c r="M10" s="24" t="s">
        <v>271</v>
      </c>
    </row>
    <row r="11" spans="1:14" ht="30" x14ac:dyDescent="0.25">
      <c r="A11" s="21" t="s">
        <v>195</v>
      </c>
      <c r="B11" s="21" t="s">
        <v>196</v>
      </c>
      <c r="C11" s="21" t="s">
        <v>197</v>
      </c>
      <c r="D11" s="18" t="s">
        <v>51</v>
      </c>
      <c r="E11" s="22">
        <v>447</v>
      </c>
      <c r="F11" s="12">
        <v>23</v>
      </c>
      <c r="G11" s="12" t="s">
        <v>252</v>
      </c>
      <c r="H11" s="12">
        <v>4</v>
      </c>
      <c r="I11" s="12">
        <f t="shared" si="0"/>
        <v>27</v>
      </c>
      <c r="J11" s="20">
        <f t="shared" si="1"/>
        <v>0.2</v>
      </c>
      <c r="K11" s="20">
        <f t="shared" si="2"/>
        <v>0.38571428571428573</v>
      </c>
      <c r="L11" s="12">
        <v>5</v>
      </c>
      <c r="M11" s="24" t="s">
        <v>271</v>
      </c>
    </row>
    <row r="12" spans="1:14" x14ac:dyDescent="0.25">
      <c r="A12" s="21" t="s">
        <v>212</v>
      </c>
      <c r="B12" s="21" t="s">
        <v>66</v>
      </c>
      <c r="C12" s="21" t="s">
        <v>108</v>
      </c>
      <c r="D12" s="18" t="s">
        <v>33</v>
      </c>
      <c r="E12" s="22">
        <v>466</v>
      </c>
      <c r="F12" s="12">
        <v>15</v>
      </c>
      <c r="G12" s="12" t="s">
        <v>258</v>
      </c>
      <c r="H12" s="12">
        <v>2</v>
      </c>
      <c r="I12" s="12">
        <f t="shared" si="0"/>
        <v>17</v>
      </c>
      <c r="J12" s="20">
        <f t="shared" si="1"/>
        <v>0.12592592592592591</v>
      </c>
      <c r="K12" s="20">
        <f t="shared" si="2"/>
        <v>0.24285714285714285</v>
      </c>
      <c r="L12" s="12">
        <v>6</v>
      </c>
      <c r="M12" s="24" t="s">
        <v>271</v>
      </c>
    </row>
    <row r="13" spans="1:14" ht="30" x14ac:dyDescent="0.25">
      <c r="A13" s="21" t="s">
        <v>226</v>
      </c>
      <c r="B13" s="21" t="s">
        <v>227</v>
      </c>
      <c r="C13" s="21" t="s">
        <v>228</v>
      </c>
      <c r="D13" s="18" t="s">
        <v>68</v>
      </c>
      <c r="E13" s="22">
        <v>456</v>
      </c>
      <c r="F13" s="12">
        <v>15</v>
      </c>
      <c r="G13" s="12" t="s">
        <v>269</v>
      </c>
      <c r="H13" s="12">
        <v>2</v>
      </c>
      <c r="I13" s="12">
        <f t="shared" si="0"/>
        <v>17</v>
      </c>
      <c r="J13" s="20">
        <f t="shared" si="1"/>
        <v>0.12592592592592591</v>
      </c>
      <c r="K13" s="20">
        <f t="shared" si="2"/>
        <v>0.24285714285714285</v>
      </c>
      <c r="L13" s="12">
        <v>6</v>
      </c>
      <c r="M13" s="24" t="s">
        <v>271</v>
      </c>
    </row>
    <row r="14" spans="1:14" ht="30" x14ac:dyDescent="0.25">
      <c r="A14" s="21" t="s">
        <v>206</v>
      </c>
      <c r="B14" s="21" t="s">
        <v>207</v>
      </c>
      <c r="C14" s="21" t="s">
        <v>208</v>
      </c>
      <c r="D14" s="18" t="s">
        <v>68</v>
      </c>
      <c r="E14" s="22">
        <v>450</v>
      </c>
      <c r="F14" s="12">
        <v>12.5</v>
      </c>
      <c r="G14" s="12" t="s">
        <v>268</v>
      </c>
      <c r="H14" s="12">
        <v>3</v>
      </c>
      <c r="I14" s="12">
        <f t="shared" si="0"/>
        <v>15.5</v>
      </c>
      <c r="J14" s="20">
        <f t="shared" si="1"/>
        <v>0.11481481481481481</v>
      </c>
      <c r="K14" s="20">
        <f t="shared" si="2"/>
        <v>0.22142857142857142</v>
      </c>
      <c r="L14" s="12">
        <v>7</v>
      </c>
      <c r="M14" s="24" t="s">
        <v>271</v>
      </c>
    </row>
    <row r="15" spans="1:14" x14ac:dyDescent="0.25">
      <c r="A15" s="21" t="s">
        <v>218</v>
      </c>
      <c r="B15" s="21" t="s">
        <v>219</v>
      </c>
      <c r="C15" s="21" t="s">
        <v>220</v>
      </c>
      <c r="D15" s="18" t="s">
        <v>48</v>
      </c>
      <c r="E15" s="22">
        <v>460</v>
      </c>
      <c r="F15" s="12">
        <v>7.5</v>
      </c>
      <c r="G15" s="12" t="s">
        <v>257</v>
      </c>
      <c r="H15" s="12">
        <v>3</v>
      </c>
      <c r="I15" s="12">
        <f t="shared" si="0"/>
        <v>10.5</v>
      </c>
      <c r="J15" s="20">
        <f t="shared" si="1"/>
        <v>7.7777777777777779E-2</v>
      </c>
      <c r="K15" s="20">
        <f t="shared" si="2"/>
        <v>0.15</v>
      </c>
      <c r="L15" s="12">
        <v>8</v>
      </c>
      <c r="M15" s="24" t="s">
        <v>271</v>
      </c>
    </row>
    <row r="16" spans="1:14" ht="30" x14ac:dyDescent="0.25">
      <c r="A16" s="21" t="s">
        <v>202</v>
      </c>
      <c r="B16" s="21" t="s">
        <v>16</v>
      </c>
      <c r="C16" s="21" t="s">
        <v>203</v>
      </c>
      <c r="D16" s="18" t="s">
        <v>68</v>
      </c>
      <c r="E16" s="22">
        <v>483</v>
      </c>
      <c r="F16" s="12">
        <v>7</v>
      </c>
      <c r="G16" s="12" t="s">
        <v>253</v>
      </c>
      <c r="H16" s="12">
        <v>2</v>
      </c>
      <c r="I16" s="12">
        <f t="shared" si="0"/>
        <v>9</v>
      </c>
      <c r="J16" s="20">
        <f t="shared" si="1"/>
        <v>6.6666666666666666E-2</v>
      </c>
      <c r="K16" s="20">
        <f t="shared" si="2"/>
        <v>0.12857142857142856</v>
      </c>
      <c r="L16" s="12">
        <v>9</v>
      </c>
      <c r="M16" s="24" t="s">
        <v>271</v>
      </c>
    </row>
    <row r="17" spans="1:15" x14ac:dyDescent="0.25">
      <c r="A17" s="21" t="s">
        <v>229</v>
      </c>
      <c r="B17" s="21" t="s">
        <v>230</v>
      </c>
      <c r="C17" s="21" t="s">
        <v>220</v>
      </c>
      <c r="D17" s="18" t="s">
        <v>36</v>
      </c>
      <c r="E17" s="22">
        <v>467</v>
      </c>
      <c r="F17" s="12">
        <v>4.5</v>
      </c>
      <c r="G17" s="12" t="s">
        <v>265</v>
      </c>
      <c r="H17" s="12">
        <v>2</v>
      </c>
      <c r="I17" s="12">
        <f t="shared" si="0"/>
        <v>6.5</v>
      </c>
      <c r="J17" s="20">
        <f t="shared" si="1"/>
        <v>4.8148148148148148E-2</v>
      </c>
      <c r="K17" s="20">
        <f t="shared" si="2"/>
        <v>9.285714285714286E-2</v>
      </c>
      <c r="L17" s="12">
        <v>10</v>
      </c>
      <c r="M17" s="24" t="s">
        <v>271</v>
      </c>
    </row>
    <row r="18" spans="1:15" ht="30" x14ac:dyDescent="0.25">
      <c r="A18" s="21" t="s">
        <v>224</v>
      </c>
      <c r="B18" s="21" t="s">
        <v>225</v>
      </c>
      <c r="C18" s="21" t="s">
        <v>214</v>
      </c>
      <c r="D18" s="18" t="s">
        <v>68</v>
      </c>
      <c r="E18" s="22">
        <v>455</v>
      </c>
      <c r="F18" s="12">
        <v>5.5</v>
      </c>
      <c r="G18" s="12" t="s">
        <v>270</v>
      </c>
      <c r="H18" s="12"/>
      <c r="I18" s="12">
        <f t="shared" si="0"/>
        <v>5.5</v>
      </c>
      <c r="J18" s="20">
        <f t="shared" si="1"/>
        <v>4.0740740740740744E-2</v>
      </c>
      <c r="K18" s="20">
        <f t="shared" si="2"/>
        <v>7.857142857142857E-2</v>
      </c>
      <c r="L18" s="12">
        <v>11</v>
      </c>
      <c r="M18" s="24" t="s">
        <v>271</v>
      </c>
    </row>
    <row r="19" spans="1:15" x14ac:dyDescent="0.25">
      <c r="A19" s="21" t="s">
        <v>209</v>
      </c>
      <c r="B19" s="21" t="s">
        <v>210</v>
      </c>
      <c r="C19" s="21" t="s">
        <v>211</v>
      </c>
      <c r="D19" s="18" t="s">
        <v>50</v>
      </c>
      <c r="E19" s="22">
        <v>484</v>
      </c>
      <c r="F19" s="12">
        <v>3</v>
      </c>
      <c r="G19" s="12" t="s">
        <v>263</v>
      </c>
      <c r="H19" s="12">
        <v>2</v>
      </c>
      <c r="I19" s="12">
        <f t="shared" si="0"/>
        <v>5</v>
      </c>
      <c r="J19" s="20">
        <f t="shared" si="1"/>
        <v>3.7037037037037035E-2</v>
      </c>
      <c r="K19" s="20">
        <f t="shared" si="2"/>
        <v>7.1428571428571425E-2</v>
      </c>
      <c r="L19" s="12">
        <v>11</v>
      </c>
      <c r="M19" s="24" t="s">
        <v>271</v>
      </c>
    </row>
    <row r="20" spans="1:15" x14ac:dyDescent="0.25">
      <c r="A20" s="21" t="s">
        <v>155</v>
      </c>
      <c r="B20" s="21" t="s">
        <v>234</v>
      </c>
      <c r="C20" s="21" t="s">
        <v>235</v>
      </c>
      <c r="D20" s="18" t="s">
        <v>33</v>
      </c>
      <c r="E20" s="22">
        <v>459</v>
      </c>
      <c r="F20" s="12">
        <v>2</v>
      </c>
      <c r="G20" s="12" t="s">
        <v>261</v>
      </c>
      <c r="H20" s="12">
        <v>2</v>
      </c>
      <c r="I20" s="12">
        <f t="shared" si="0"/>
        <v>4</v>
      </c>
      <c r="J20" s="20">
        <f t="shared" si="1"/>
        <v>2.9629629629629631E-2</v>
      </c>
      <c r="K20" s="20">
        <f t="shared" si="2"/>
        <v>5.7142857142857141E-2</v>
      </c>
      <c r="L20" s="12">
        <v>12</v>
      </c>
      <c r="M20" s="24" t="s">
        <v>271</v>
      </c>
    </row>
    <row r="21" spans="1:15" x14ac:dyDescent="0.25">
      <c r="A21" s="21" t="s">
        <v>231</v>
      </c>
      <c r="B21" s="21" t="s">
        <v>232</v>
      </c>
      <c r="C21" s="21" t="s">
        <v>233</v>
      </c>
      <c r="D21" s="18" t="s">
        <v>32</v>
      </c>
      <c r="E21" s="22">
        <v>458</v>
      </c>
      <c r="F21" s="12">
        <v>1</v>
      </c>
      <c r="G21" s="12" t="s">
        <v>259</v>
      </c>
      <c r="H21" s="12">
        <v>2</v>
      </c>
      <c r="I21" s="12">
        <f t="shared" si="0"/>
        <v>3</v>
      </c>
      <c r="J21" s="20">
        <f t="shared" si="1"/>
        <v>2.2222222222222223E-2</v>
      </c>
      <c r="K21" s="20">
        <f t="shared" si="2"/>
        <v>4.2857142857142858E-2</v>
      </c>
      <c r="L21" s="12">
        <v>13</v>
      </c>
      <c r="M21" s="24" t="s">
        <v>271</v>
      </c>
    </row>
    <row r="22" spans="1:15" x14ac:dyDescent="0.25">
      <c r="A22" s="21" t="s">
        <v>200</v>
      </c>
      <c r="B22" s="21" t="s">
        <v>107</v>
      </c>
      <c r="C22" s="21" t="s">
        <v>201</v>
      </c>
      <c r="D22" s="18" t="s">
        <v>33</v>
      </c>
      <c r="E22" s="22">
        <v>457</v>
      </c>
      <c r="F22" s="12">
        <v>0</v>
      </c>
      <c r="G22" s="12" t="s">
        <v>255</v>
      </c>
      <c r="H22" s="12">
        <v>2</v>
      </c>
      <c r="I22" s="12">
        <f t="shared" si="0"/>
        <v>2</v>
      </c>
      <c r="J22" s="20">
        <f t="shared" si="1"/>
        <v>1.4814814814814815E-2</v>
      </c>
      <c r="K22" s="20">
        <f t="shared" si="2"/>
        <v>2.8571428571428571E-2</v>
      </c>
      <c r="L22" s="12">
        <v>14</v>
      </c>
      <c r="M22" s="24" t="s">
        <v>271</v>
      </c>
    </row>
    <row r="23" spans="1:15" x14ac:dyDescent="0.25">
      <c r="A23" s="21" t="s">
        <v>204</v>
      </c>
      <c r="B23" s="21" t="s">
        <v>205</v>
      </c>
      <c r="C23" s="21" t="s">
        <v>40</v>
      </c>
      <c r="D23" s="18" t="s">
        <v>32</v>
      </c>
      <c r="E23" s="22">
        <v>461</v>
      </c>
      <c r="F23" s="12">
        <v>0</v>
      </c>
      <c r="G23" s="12" t="s">
        <v>256</v>
      </c>
      <c r="H23" s="12">
        <v>2</v>
      </c>
      <c r="I23" s="12">
        <f t="shared" si="0"/>
        <v>2</v>
      </c>
      <c r="J23" s="20">
        <f t="shared" si="1"/>
        <v>1.4814814814814815E-2</v>
      </c>
      <c r="K23" s="20">
        <f t="shared" si="2"/>
        <v>2.8571428571428571E-2</v>
      </c>
      <c r="L23" s="12">
        <v>14</v>
      </c>
      <c r="M23" s="24" t="s">
        <v>271</v>
      </c>
    </row>
    <row r="24" spans="1:15" x14ac:dyDescent="0.25">
      <c r="A24" s="21" t="s">
        <v>215</v>
      </c>
      <c r="B24" s="21" t="s">
        <v>216</v>
      </c>
      <c r="C24" s="21" t="s">
        <v>217</v>
      </c>
      <c r="D24" s="18" t="s">
        <v>50</v>
      </c>
      <c r="E24" s="22">
        <v>454</v>
      </c>
      <c r="F24" s="12">
        <v>0</v>
      </c>
      <c r="G24" s="12" t="s">
        <v>264</v>
      </c>
      <c r="H24" s="12">
        <v>2</v>
      </c>
      <c r="I24" s="12">
        <f t="shared" si="0"/>
        <v>2</v>
      </c>
      <c r="J24" s="20">
        <f t="shared" si="1"/>
        <v>1.4814814814814815E-2</v>
      </c>
      <c r="K24" s="20">
        <f t="shared" si="2"/>
        <v>2.8571428571428571E-2</v>
      </c>
      <c r="L24" s="12">
        <v>14</v>
      </c>
      <c r="M24" s="24" t="s">
        <v>271</v>
      </c>
    </row>
    <row r="25" spans="1:15" x14ac:dyDescent="0.25">
      <c r="N25" s="5"/>
      <c r="O25" s="5"/>
    </row>
    <row r="26" spans="1:15" ht="15.75" x14ac:dyDescent="0.25">
      <c r="A26" s="27" t="s">
        <v>9</v>
      </c>
      <c r="B26" s="27"/>
      <c r="C26" s="7"/>
      <c r="D26" s="7"/>
      <c r="E26" s="25" t="s">
        <v>24</v>
      </c>
      <c r="F26" s="25"/>
      <c r="G26" s="25"/>
      <c r="H26" s="25"/>
      <c r="I26" s="25"/>
      <c r="J26" s="25"/>
      <c r="K26" s="25"/>
      <c r="L26" s="25"/>
      <c r="N26" s="5"/>
      <c r="O26" s="5"/>
    </row>
    <row r="27" spans="1:15" x14ac:dyDescent="0.25">
      <c r="O27" s="5"/>
    </row>
    <row r="28" spans="1:15" x14ac:dyDescent="0.25">
      <c r="O28" s="5"/>
    </row>
  </sheetData>
  <sortState xmlns:xlrd2="http://schemas.microsoft.com/office/spreadsheetml/2017/richdata2" ref="A6:K24">
    <sortCondition descending="1" ref="I6:I24"/>
  </sortState>
  <mergeCells count="13">
    <mergeCell ref="M4:M5"/>
    <mergeCell ref="A26:B26"/>
    <mergeCell ref="E26:L26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8</vt:lpstr>
      <vt:lpstr>9</vt:lpstr>
      <vt:lpstr>10</vt:lpstr>
      <vt:lpstr>11</vt:lpstr>
      <vt:lpstr>'10'!Заголовки_для_печати</vt:lpstr>
      <vt:lpstr>'11'!Заголовки_для_печати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2018-03-25T10:33:02Z</cp:lastPrinted>
  <dcterms:created xsi:type="dcterms:W3CDTF">2015-09-26T17:53:00Z</dcterms:created>
  <dcterms:modified xsi:type="dcterms:W3CDTF">2025-02-28T11:11:47Z</dcterms:modified>
</cp:coreProperties>
</file>