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ПРОТОКОЛ 75\"/>
    </mc:Choice>
  </mc:AlternateContent>
  <bookViews>
    <workbookView xWindow="0" yWindow="0" windowWidth="28800" windowHeight="12330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1" l="1"/>
  <c r="C9" i="11" l="1"/>
  <c r="C23" i="11" l="1"/>
  <c r="C74" i="11" l="1"/>
  <c r="C73" i="11" s="1"/>
  <c r="C70" i="11" l="1"/>
  <c r="C69" i="11"/>
  <c r="C68" i="11"/>
  <c r="C66" i="11"/>
  <c r="C65" i="11"/>
  <c r="C62" i="11"/>
  <c r="C60" i="11"/>
  <c r="C59" i="11"/>
  <c r="C53" i="11"/>
  <c r="C52" i="11"/>
  <c r="C50" i="11"/>
  <c r="C49" i="11"/>
  <c r="C48" i="11"/>
  <c r="C47" i="11"/>
  <c r="C42" i="11"/>
  <c r="C40" i="11"/>
  <c r="C37" i="11"/>
  <c r="C36" i="11"/>
  <c r="C27" i="11" s="1"/>
  <c r="C20" i="11"/>
  <c r="C17" i="11"/>
  <c r="C11" i="11"/>
  <c r="C39" i="11" l="1"/>
  <c r="C15" i="11"/>
  <c r="C8" i="11" s="1"/>
  <c r="C46" i="11"/>
  <c r="C26" i="11" l="1"/>
  <c r="C7" i="11"/>
  <c r="C81" i="11" l="1"/>
</calcChain>
</file>

<file path=xl/sharedStrings.xml><?xml version="1.0" encoding="utf-8"?>
<sst xmlns="http://schemas.openxmlformats.org/spreadsheetml/2006/main" count="155" uniqueCount="155">
  <si>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</si>
  <si>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</si>
  <si>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</si>
  <si>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</si>
  <si>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</si>
  <si>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</si>
  <si>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</si>
  <si>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</si>
  <si>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</si>
  <si>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</si>
  <si>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</si>
  <si>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</si>
  <si>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</si>
  <si>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</si>
  <si>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</si>
  <si>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</si>
  <si>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</si>
  <si>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</si>
  <si>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</si>
  <si>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</si>
  <si>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</si>
  <si>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</si>
  <si>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</si>
  <si>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</si>
  <si>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</si>
  <si>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</si>
  <si>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</si>
  <si>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</si>
  <si>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</si>
  <si>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</si>
  <si>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</si>
  <si>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</si>
  <si>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</si>
  <si>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</si>
  <si>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</si>
  <si>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</si>
  <si>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</si>
  <si>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</si>
  <si>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</si>
  <si>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</si>
  <si>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</si>
  <si>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</si>
  <si>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</si>
  <si>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</si>
  <si>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</si>
  <si>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</si>
  <si>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</si>
  <si>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</si>
  <si>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</si>
  <si>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</si>
  <si>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</si>
  <si>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</si>
  <si>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</si>
  <si>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</si>
  <si>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</si>
  <si>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</si>
  <si>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</si>
  <si>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</si>
  <si>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</si>
  <si>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</si>
  <si>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</si>
  <si>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</si>
  <si>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</si>
  <si>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</si>
  <si>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</si>
  <si>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</si>
  <si>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</si>
  <si>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</si>
  <si>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</si>
  <si>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</si>
  <si>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</si>
  <si>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</si>
  <si>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</si>
  <si>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</si>
  <si>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</si>
  <si>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</si>
  <si>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</si>
  <si>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</si>
  <si>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</si>
  <si>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</si>
  <si>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</si>
  <si>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</si>
  <si>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</si>
  <si>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</si>
  <si>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</si>
  <si>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</si>
  <si>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</si>
  <si>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</si>
  <si>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</si>
  <si>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</si>
  <si>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</si>
  <si>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</si>
  <si>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</si>
  <si>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</si>
  <si>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</si>
  <si>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</si>
  <si>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</si>
  <si>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</si>
  <si>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</si>
  <si>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</si>
  <si>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</si>
  <si>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</si>
  <si>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</si>
  <si>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</si>
  <si>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</si>
  <si>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</si>
  <si>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</si>
  <si>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</si>
  <si>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</si>
  <si>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</si>
  <si>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</si>
  <si>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</si>
  <si>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</si>
  <si>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</si>
  <si>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</si>
  <si>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</si>
  <si>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</si>
  <si>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</si>
  <si>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</si>
  <si>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</si>
  <si>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</si>
  <si>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</si>
  <si>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</si>
  <si>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</si>
  <si>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</si>
  <si>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</si>
  <si>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</si>
  <si>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</si>
  <si>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</si>
  <si>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</si>
  <si>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</si>
  <si>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</si>
  <si>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</si>
  <si>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</si>
  <si>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</si>
  <si>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</si>
  <si>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</si>
  <si>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</si>
  <si>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</si>
  <si>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</si>
  <si>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</si>
  <si>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</si>
  <si>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</si>
  <si>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</si>
  <si>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</si>
  <si>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</si>
  <si>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</si>
  <si>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</si>
  <si>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</si>
  <si>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</si>
  <si>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</si>
  <si>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</si>
  <si>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</si>
  <si>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</si>
  <si>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24.02.2025 №717-VII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</si>
</sst>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left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zoomScaleNormal="100" workbookViewId="0">
      <pane ySplit="6" topLeftCell="A70" activePane="bottomLeft" state="frozen"/>
      <selection pane="bottomLeft" activeCell="C4" sqref="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16384" width="9.140625" style="1"/>
  </cols>
  <sheetData>
    <row r="1" spans="1:3" ht="15.75" x14ac:dyDescent="0.2">
      <c r="A1" s="28"/>
      <c r="B1" s="2"/>
      <c r="C1" s="30" t="s">
        <v>137</v>
      </c>
    </row>
    <row r="2" spans="1:3" ht="15.75" x14ac:dyDescent="0.2">
      <c r="A2" s="31"/>
      <c r="B2" s="31"/>
      <c r="C2" s="31" t="s">
        <v>138</v>
      </c>
    </row>
    <row r="3" spans="1:3" ht="15.75" x14ac:dyDescent="0.2">
      <c r="A3" s="28"/>
      <c r="B3" s="28"/>
      <c r="C3" s="30" t="s">
        <v>154</v>
      </c>
    </row>
    <row r="4" spans="1:3" ht="15.75" x14ac:dyDescent="0.2">
      <c r="A4" s="29"/>
      <c r="B4" s="29" t="s">
        <v>139</v>
      </c>
      <c r="C4" s="24"/>
    </row>
    <row r="5" spans="1:3" ht="15.75" x14ac:dyDescent="0.2">
      <c r="A5" s="28"/>
      <c r="B5" s="28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116</v>
      </c>
    </row>
    <row r="7" spans="1:3" ht="27" customHeight="1" x14ac:dyDescent="0.2">
      <c r="A7" s="3" t="s">
        <v>3</v>
      </c>
      <c r="B7" s="15" t="s">
        <v>4</v>
      </c>
      <c r="C7" s="19">
        <f>C8+C26</f>
        <v>5932079068</v>
      </c>
    </row>
    <row r="8" spans="1:3" ht="15.75" outlineLevel="1" x14ac:dyDescent="0.2">
      <c r="A8" s="3"/>
      <c r="B8" s="4" t="s">
        <v>5</v>
      </c>
      <c r="C8" s="19">
        <f>C9+C10+C11+C15+C23</f>
        <v>5370663632</v>
      </c>
    </row>
    <row r="9" spans="1:3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</row>
    <row r="10" spans="1:3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3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3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561415436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140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7674868</v>
      </c>
    </row>
    <row r="40" spans="1:3" s="9" customFormat="1" ht="31.5" outlineLevel="4" x14ac:dyDescent="0.2">
      <c r="A40" s="5" t="s">
        <v>73</v>
      </c>
      <c r="B40" s="6" t="s">
        <v>141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142</v>
      </c>
      <c r="C41" s="20">
        <f>2192900+2868</f>
        <v>2195768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18381100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143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144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145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146</v>
      </c>
      <c r="C61" s="20">
        <v>80000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147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78.75" outlineLevel="3" x14ac:dyDescent="0.2">
      <c r="A66" s="5" t="s">
        <v>95</v>
      </c>
      <c r="B66" s="6" t="s">
        <v>96</v>
      </c>
      <c r="C66" s="20">
        <f>58700+51300+2000+15000+156500+4453300+49600</f>
        <v>4786400</v>
      </c>
    </row>
    <row r="67" spans="1:3" s="9" customFormat="1" ht="126" outlineLevel="3" x14ac:dyDescent="0.2">
      <c r="A67" s="5" t="s">
        <v>120</v>
      </c>
      <c r="B67" s="6" t="s">
        <v>124</v>
      </c>
      <c r="C67" s="20">
        <v>184400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10300+337400</f>
        <v>347700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</row>
    <row r="70" spans="1:3" s="9" customFormat="1" ht="63" outlineLevel="1" x14ac:dyDescent="0.2">
      <c r="A70" s="5" t="s">
        <v>46</v>
      </c>
      <c r="B70" s="14" t="s">
        <v>148</v>
      </c>
      <c r="C70" s="20">
        <f>3000000+40000+1382300+208000</f>
        <v>4630300</v>
      </c>
    </row>
    <row r="71" spans="1:3" s="9" customFormat="1" ht="63" outlineLevel="1" x14ac:dyDescent="0.2">
      <c r="A71" s="26" t="s">
        <v>135</v>
      </c>
      <c r="B71" s="27" t="s">
        <v>136</v>
      </c>
      <c r="C71" s="25">
        <v>59200</v>
      </c>
    </row>
    <row r="72" spans="1:3" s="9" customFormat="1" ht="47.25" outlineLevel="3" x14ac:dyDescent="0.2">
      <c r="A72" s="5" t="s">
        <v>41</v>
      </c>
      <c r="B72" s="6" t="s">
        <v>149</v>
      </c>
      <c r="C72" s="20">
        <v>3000000</v>
      </c>
    </row>
    <row r="73" spans="1:3" ht="15.75" x14ac:dyDescent="0.2">
      <c r="A73" s="3" t="s">
        <v>47</v>
      </c>
      <c r="B73" s="15" t="s">
        <v>48</v>
      </c>
      <c r="C73" s="19">
        <f>C74+C79+C80</f>
        <v>8238511400</v>
      </c>
    </row>
    <row r="74" spans="1:3" ht="15" customHeight="1" outlineLevel="1" x14ac:dyDescent="0.2">
      <c r="A74" s="5" t="s">
        <v>49</v>
      </c>
      <c r="B74" s="11" t="s">
        <v>50</v>
      </c>
      <c r="C74" s="20">
        <f>C75+C76+C77+C78</f>
        <v>8238511400</v>
      </c>
    </row>
    <row r="75" spans="1:3" ht="15.75" outlineLevel="2" x14ac:dyDescent="0.2">
      <c r="A75" s="5" t="s">
        <v>105</v>
      </c>
      <c r="B75" s="6" t="s">
        <v>51</v>
      </c>
      <c r="C75" s="25">
        <v>401210100</v>
      </c>
    </row>
    <row r="76" spans="1:3" ht="31.5" outlineLevel="2" x14ac:dyDescent="0.2">
      <c r="A76" s="5" t="s">
        <v>106</v>
      </c>
      <c r="B76" s="6" t="s">
        <v>52</v>
      </c>
      <c r="C76" s="20">
        <v>2886486600</v>
      </c>
    </row>
    <row r="77" spans="1:3" ht="15.75" outlineLevel="2" x14ac:dyDescent="0.2">
      <c r="A77" s="5" t="s">
        <v>107</v>
      </c>
      <c r="B77" s="6" t="s">
        <v>53</v>
      </c>
      <c r="C77" s="20">
        <v>4851418400</v>
      </c>
    </row>
    <row r="78" spans="1:3" ht="15.75" outlineLevel="2" x14ac:dyDescent="0.2">
      <c r="A78" s="5" t="s">
        <v>108</v>
      </c>
      <c r="B78" s="6" t="s">
        <v>54</v>
      </c>
      <c r="C78" s="20">
        <v>99396300</v>
      </c>
    </row>
    <row r="79" spans="1:3" ht="31.5" outlineLevel="2" x14ac:dyDescent="0.2">
      <c r="A79" s="26" t="s">
        <v>150</v>
      </c>
      <c r="B79" s="33" t="s">
        <v>151</v>
      </c>
      <c r="C79" s="25">
        <v>31094</v>
      </c>
    </row>
    <row r="80" spans="1:3" ht="38.25" customHeight="1" outlineLevel="2" x14ac:dyDescent="0.2">
      <c r="A80" s="26" t="s">
        <v>152</v>
      </c>
      <c r="B80" s="33" t="s">
        <v>153</v>
      </c>
      <c r="C80" s="25">
        <v>-31094</v>
      </c>
    </row>
    <row r="81" spans="1:3" ht="15.75" x14ac:dyDescent="0.2">
      <c r="A81" s="16"/>
      <c r="B81" s="12" t="s">
        <v>55</v>
      </c>
      <c r="C81" s="32">
        <f>C7+C73</f>
        <v>14170590468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2025-01-30T09:55:22Z</cp:lastPrinted>
  <dcterms:created xsi:type="dcterms:W3CDTF">2019-11-01T04:08:00Z</dcterms:created>
  <dcterms:modified xsi:type="dcterms:W3CDTF">2025-02-24T09:21:27Z</dcterms:modified>
</cp:coreProperties>
</file>