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 name="_xlnm.Print_Area" localSheetId="0">Лист1!$A$1:$F$100</definedName>
  </definedNames>
  <calcPr calcId="152511"/>
</workbook>
</file>

<file path=xl/calcChain.xml><?xml version="1.0" encoding="utf-8"?>
<calcChain xmlns="http://schemas.openxmlformats.org/spreadsheetml/2006/main">
  <c r="E76" i="1" l="1"/>
  <c r="D76" i="1"/>
  <c r="D71" i="1"/>
  <c r="E71" i="1"/>
  <c r="D56" i="1"/>
  <c r="E56" i="1"/>
  <c r="D27" i="1"/>
  <c r="E27" i="1"/>
  <c r="D26" i="1"/>
  <c r="E26" i="1"/>
  <c r="D25" i="1"/>
  <c r="E25" i="1"/>
  <c r="E23" i="1"/>
  <c r="D23" i="1"/>
  <c r="D19" i="1" l="1"/>
  <c r="E19" i="1"/>
  <c r="D18" i="1"/>
  <c r="E18" i="1"/>
  <c r="E12" i="1"/>
  <c r="D12" i="1"/>
  <c r="E44" i="1" l="1"/>
  <c r="D44" i="1"/>
  <c r="E42" i="1"/>
  <c r="E43" i="1"/>
  <c r="D42" i="1"/>
  <c r="D43" i="1"/>
  <c r="D101" i="1" l="1"/>
  <c r="E101" i="1"/>
  <c r="D94" i="1" l="1"/>
  <c r="E94" i="1"/>
  <c r="D93" i="1"/>
  <c r="E93" i="1"/>
  <c r="D87" i="1"/>
  <c r="E87" i="1"/>
  <c r="E97" i="1" l="1"/>
  <c r="E98" i="1"/>
  <c r="D97" i="1"/>
  <c r="D98" i="1"/>
  <c r="E100" i="1"/>
  <c r="D100" i="1"/>
  <c r="D86" i="1" l="1"/>
  <c r="E86" i="1"/>
  <c r="D88" i="1"/>
  <c r="E88" i="1"/>
  <c r="E81" i="1"/>
  <c r="E82" i="1"/>
  <c r="E83" i="1"/>
  <c r="D81" i="1"/>
  <c r="D82" i="1"/>
  <c r="D83" i="1"/>
  <c r="E78" i="1"/>
  <c r="D78" i="1"/>
  <c r="D74" i="1"/>
  <c r="E74" i="1"/>
  <c r="D75" i="1"/>
  <c r="E75" i="1"/>
  <c r="D72" i="1"/>
  <c r="E72" i="1"/>
  <c r="D69" i="1"/>
  <c r="E69" i="1"/>
  <c r="D68" i="1"/>
  <c r="E68" i="1"/>
  <c r="D65" i="1"/>
  <c r="E65" i="1"/>
  <c r="E63" i="1"/>
  <c r="D63" i="1"/>
  <c r="D61" i="1"/>
  <c r="E61" i="1"/>
  <c r="D60" i="1"/>
  <c r="E60" i="1"/>
  <c r="D59" i="1"/>
  <c r="E59" i="1"/>
  <c r="E57" i="1"/>
  <c r="D57" i="1"/>
  <c r="D15" i="1" l="1"/>
  <c r="E9" i="1"/>
  <c r="D9" i="1"/>
  <c r="D50" i="1" l="1"/>
  <c r="D51" i="1"/>
  <c r="E51" i="1"/>
  <c r="E28" i="1" l="1"/>
  <c r="D28" i="1"/>
  <c r="D37" i="1" l="1"/>
  <c r="E37" i="1"/>
  <c r="E35" i="1"/>
  <c r="D35" i="1"/>
  <c r="D91" i="1" l="1"/>
  <c r="E91" i="1"/>
  <c r="E48" i="1"/>
  <c r="D48" i="1"/>
  <c r="E46" i="1"/>
  <c r="D46" i="1"/>
  <c r="D36" i="1"/>
  <c r="E36" i="1"/>
  <c r="D32" i="1"/>
  <c r="E32" i="1"/>
  <c r="D14" i="1"/>
  <c r="E14" i="1"/>
  <c r="D13" i="1"/>
  <c r="E13" i="1"/>
  <c r="D95" i="1" l="1"/>
  <c r="E95" i="1"/>
  <c r="D66" i="1"/>
  <c r="E66" i="1"/>
  <c r="D67" i="1"/>
  <c r="E67" i="1"/>
  <c r="D70" i="1"/>
  <c r="E70" i="1"/>
  <c r="D73" i="1"/>
  <c r="E73" i="1"/>
  <c r="D77" i="1"/>
  <c r="E77" i="1"/>
  <c r="D79" i="1"/>
  <c r="E79" i="1"/>
  <c r="E64" i="1"/>
  <c r="D64" i="1"/>
  <c r="D54" i="1"/>
  <c r="E54" i="1"/>
  <c r="D55" i="1"/>
  <c r="E55" i="1"/>
  <c r="D58" i="1"/>
  <c r="E58" i="1"/>
  <c r="E53" i="1"/>
  <c r="D53" i="1"/>
  <c r="E50" i="1"/>
  <c r="E49" i="1"/>
  <c r="D49" i="1"/>
  <c r="E45" i="1"/>
  <c r="D45" i="1"/>
  <c r="D38" i="1"/>
  <c r="E38" i="1"/>
  <c r="D39" i="1"/>
  <c r="E39" i="1"/>
  <c r="D40" i="1"/>
  <c r="E40" i="1"/>
  <c r="D34" i="1"/>
  <c r="E34" i="1"/>
  <c r="E33" i="1"/>
  <c r="D33" i="1"/>
  <c r="D21" i="1"/>
  <c r="E21" i="1"/>
  <c r="D8" i="1"/>
  <c r="E8" i="1"/>
  <c r="D85" i="1" l="1"/>
  <c r="E85" i="1"/>
  <c r="D92" i="1"/>
  <c r="E92" i="1"/>
  <c r="D96" i="1"/>
  <c r="E96" i="1"/>
  <c r="D99" i="1"/>
  <c r="E99" i="1"/>
  <c r="E84" i="1"/>
  <c r="D84" i="1"/>
  <c r="E24" i="1"/>
  <c r="E29" i="1"/>
  <c r="E30" i="1"/>
  <c r="E22" i="1"/>
  <c r="D24" i="1"/>
  <c r="D29" i="1"/>
  <c r="D30" i="1"/>
  <c r="E11" i="1"/>
  <c r="E15" i="1"/>
  <c r="E16" i="1"/>
  <c r="E17" i="1"/>
  <c r="E10" i="1"/>
  <c r="D22" i="1" l="1"/>
  <c r="D11" i="1" l="1"/>
  <c r="D16" i="1"/>
  <c r="D17" i="1"/>
  <c r="D10" i="1"/>
</calcChain>
</file>

<file path=xl/sharedStrings.xml><?xml version="1.0" encoding="utf-8"?>
<sst xmlns="http://schemas.openxmlformats.org/spreadsheetml/2006/main" count="186" uniqueCount="172">
  <si>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</si>
  <si>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</si>
  <si>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</si>
  <si>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</si>
  <si>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</si>
  <si>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</si>
  <si>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</si>
  <si>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</si>
  <si>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</si>
  <si>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</si>
  <si>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</si>
  <si>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 xml:space="preserve"> Отклонения           (гр.2-гр.3.), руб. </t>
  </si>
  <si>
    <t>Департамент образования администрации города Нефтеюганска</t>
  </si>
  <si>
    <t>Комплекс процессных мероприятий "Повышение уровня антитеррористической защищенности муниципальных объектов" муниципальной программы "Профилактика терроризма в городе Нефтеюганске"</t>
  </si>
  <si>
    <t xml:space="preserve">Остаток неиспользованных средств по сертификатам образовательных услуг муниципальных учреждений дополнительного образования, в связи с некорректным распределением бюджетных ассигнований по кварталам. </t>
  </si>
  <si>
    <t xml:space="preserve">Низкое исполнение: 1. По расходам на компенсацию стоимости проезда и провоза багажа к месту использования отпуска и обратно, в связи с тем что не все сотрудники воспользовались данным правом. 2. По возмещению расходов на прохождение медицинского осмотра, обязательного психиатрического освидетельствования при поступлении на работу, в связи с отсутствием кандидатов на имеющиеся вакансии. 3. Оплата за услуги связи и коммунальные услуги по факту оказания услуг. </t>
  </si>
  <si>
    <t xml:space="preserve">Оплата по противопожарным мероприятиям произведена по фактическим расходам. Данная экономия будет направлена на аналогичные расходы. </t>
  </si>
  <si>
    <t>Комплекс процессных мероприятий "Реализация инициативных проектов, отобранных по результатам конкурса" муниципальная программа "Развитие гражданского общества"</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</si>
  <si>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 муниципальной программы "Профилактика терроризма в городе Нефтеюганске"</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</si>
  <si>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муниципальной программы "Развитие жилищной сферы города Нефтеюганска"</t>
  </si>
  <si>
    <t>Экономия в результате заключения муниципальных контрактов.</t>
  </si>
  <si>
    <t xml:space="preserve">Заключен муниципальный контракт на выполнение инженерных изысканий, осуществление подготовки проектной и рабочей документации в целях капитального ремонта объекта капитального строительства "Здание ЗАГС" со сроком исполнения 30.06.2024 года. Оплата производится по факту согласно акта выполненных работ. Подрядчик отстает от графика выполнения работ. </t>
  </si>
  <si>
    <t xml:space="preserve">Исполнение не в полном объёме по возмещению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в связи с оплатой за фактически понесённые затраты. Данная субсидия носит заявительный характер. </t>
  </si>
  <si>
    <t xml:space="preserve"> </t>
  </si>
  <si>
    <t>В связи с кадровыми изменениями обучение вновь принятых специалистов перенесено на 4 квартал текущего года.</t>
  </si>
  <si>
    <t>Остаток неиспользованных средств по страховым взносам за счёт листов временной нетрудоспособности.</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</si>
  <si>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</si>
  <si>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"Предоставление субсидий организациям коммунального комплекса, предоставляющим коммунальные услуги населению"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</si>
  <si>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"Поддержка технического состояния жилищного фонда"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</si>
  <si>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"Улучшение санитарного состояния городских территорий"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</si>
  <si>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"Благоустройство и озеленение города"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</si>
  <si>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физической культуры и спорта в городе Нефтеюганске"</t>
  </si>
  <si>
    <t>Комплекс процессных мероприятий "Развитие физической культуры и массового спорта" муниципальной программы "Развитие физической культуры и спорта в городе Нефтеюганске"</t>
  </si>
  <si>
    <r>
      <t>Комплекс процессных мероприятий "Содействие развитию физической культуры, спорта высших достижений"</t>
    </r>
    <r>
      <rPr>
        <sz val="11"/>
        <color rgb="FF000000"/>
        <rFont val="Times New Roman"/>
        <family val="1"/>
        <charset val="204"/>
      </rPr>
      <t xml:space="preserve"> муниципальной программы "Развитие физической культуры и спорта в городе Нефтеюганске"</t>
    </r>
  </si>
  <si>
    <t>Комплекс процессных мероприятий "Реализация энергосберегающих мероприятий в муниципальном секторе"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</si>
  <si>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"Снижение рисков и смягчение последствий чрезвычайных ситуаций природного и техногенного характера на территории города"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</si>
  <si>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Комплекс процессных мероприятий "Мероприятия по повышению уровня пожарной безопасности муниципальных учреждений города"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</si>
  <si>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"Социально-экономическое развитие города Нефтеюганска"</t>
  </si>
  <si>
    <t>Комплекс процессных мероприятий "Обеспечение функций казённого учреждения" муниципальной программы "Социально-экономическое развитие города Нефтеюганска"</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</si>
  <si>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 муниципальной программы "Социально-экономическое развитие города Нефтеюганска"</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</si>
  <si>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 муниципальной программы "Социально-экономическое развитие города Нефтеюганска"</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</si>
  <si>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 муниципальной программы "Развитие гражданского общества"</t>
  </si>
  <si>
    <t>Комплекс процессных мероприятий "Поддержка и реализация потенциала молодёжи на территории муниципального образования город Нефтеюганск" муниципальной программы "Развитие гражданского общества"</t>
  </si>
  <si>
    <t>Региональный проект "Обеспечение устойчивого сокращения непригодного для проживания жилищного фонда" муниципальной программы "Развитие жилищной сферы города Нефтеюганска"</t>
  </si>
  <si>
    <t>Комплекс процессных мероприятий "Улучшение жилищных условий отдельных категорий граждан" муниципальной программы "Развитие жилищной сферы города Нефтеюганска"</t>
  </si>
  <si>
    <t>Комплекс процессных мероприятий "Обеспечение деятельности органов местного самоуправления города Нефтеюганска" муниципальной программы "Управление муниципальным имуществом города Нефтеюганска"</t>
  </si>
  <si>
    <t>Региональный проект "Патриотическое воспитание граждан Российской Федерации" муниципальной программы "Развитие образования и молодёжной политики в городе Нефтеюганске"</t>
  </si>
  <si>
    <t>Комплекс процессных мероприятий "Содействие развитию дошкольного, общего и дополнительного образования детей и их воспитания" муниципальной программы "Развитие образования и молодёжной политики в городе Нефтеюганске"</t>
  </si>
  <si>
    <t>Комплекс процессных мероприятий "Персонифицированное финансирование дополнительного образования" муниципальной программы "Развитие образования и молодёжной политики в городе Нефтеюганске"</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</si>
  <si>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 муниципальной программы "Развитие образования и молодёжной политики в городе Нефтеюганске"</t>
  </si>
  <si>
    <t>Комплекс процессных мероприятий "Качество образования" муниципальной программы "Развитие образования и молодёжной политики в городе Нефтеюганске"</t>
  </si>
  <si>
    <t xml:space="preserve">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 
муниципальной программы "Развитие образования и молодёжной политики в городе Нефтеюганске"
</t>
  </si>
  <si>
    <t>Комплекс процессных мероприятий "Обеспечение функционирования казённого учреждения" муниципальной программы "Развитие образования и молодёжной политики в городе Нефтеюганске"</t>
  </si>
  <si>
    <t xml:space="preserve">Комплекс процессных мероприятий "Мероприятия по повышению уровня пожарной безопасности муниципальных учреждений города"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</si>
  <si>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культуры и туризма в городе Нефтеюганске"</t>
  </si>
  <si>
    <t>Комплекс процессных мероприятий "Обеспечение деятельности подведомственных учреждений культуры" муниципальной программы "Развитие культуры и туризма в городе Нефтеюганске"</t>
  </si>
  <si>
    <t>Комплекс процессных мероприятий "Обеспечение деятельности подведомственных учреждений дополнительного образования" муниципальной программы "Развитие культуры и туризма в городе Нефтеюганске"</t>
  </si>
  <si>
    <t>Региональный проект "Развитие материально-технической базы образовательных организаций" муниципальной программы "Развитие образования и молодёжной политики в городе Нефтеюганске"</t>
  </si>
  <si>
    <t>Региональный проект "Укрепление материально-технической базы образовательных организаций, организаций для отдыха и оздоровления детей" муниципальной программы "Развитие образования и молодёжной политики в городе Нефтеюганске"</t>
  </si>
  <si>
    <t>Комплекс процессных мероприятий "Совершенствование инфраструктуры спорта в городе Нефтеюганске" муниципальной программы "Развитие физической культуры и спорта в городе Нефтеюганске"</t>
  </si>
  <si>
    <t>Региональный проект "Укрепление материально-технической базы учреждений спорта" муниципальной программы "Развитие физической культуры и спорта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</si>
  <si>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жилищной сферы города Нефтеюганска"</t>
  </si>
  <si>
    <t>Комплекс процессных мероприятий "Осуществление полномочий в области градостроительной деятельности" муниципальной программы "Развитие жилищной сферы города Нефтеюганска"</t>
  </si>
  <si>
    <t>Комплекс процессных мероприятий "Организационное обеспечение функционирования отрасли" муниципальной программы "Развитие жилищной сферы города Нефтеюганска"</t>
  </si>
  <si>
    <t>Региональный проект "Чистая вода"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</si>
  <si>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 муниципальной программы "Развитие жилищно-коммунального комплекса и повышение энергетической эффективности в городе Нефтеюганске"</t>
  </si>
  <si>
    <t>Региональный проект "Создание (реконструкция) коммунальных объектов"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</si>
  <si>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 муниципальной программы "Развитие транспортной системы в городе Нефтеюганске"</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</si>
  <si>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 муниципальной программы "Управление муниципальным имуществом города Нефтеюганска"</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</si>
  <si>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 муниципальной программы "Доступная среда в городе Нефтеюганске"</t>
  </si>
  <si>
    <t>Комплекс процессных мероприятий "Организационное обеспечение функционирования отрасли"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</si>
  <si>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</si>
  <si>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Региональный проект "Региональная и местная дорожная сеть" муниципальной программы "Развитие транспортной системы в городе Нефтеюганске"</t>
  </si>
  <si>
    <t>Комплекс процессных мероприятий "Обеспечение функционирования сети автомобильных дорог общего пользования местного значения" муниципальной программы "Развитие транспортной системы в городе Нефтеюганске"</t>
  </si>
  <si>
    <t>Комплекс процессных мероприятий "Улучшение условий дорожного движения и устранение опасных участков на улично-дорожной сети" муниципальной программы "Развитие транспортной системы в городе Нефтеюганске"</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</si>
  <si>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жильём и оплате жилищно-коммунальных услуг" муниципальной программы "Развитие жилищной сферы города Нефтеюганска"</t>
  </si>
  <si>
    <t>Комплекс процессных мероприятий "Управление и распоряжение муниципальным имуществом города Нефтеюганска" муниципальной программы "Управление муниципальным имуществом города Нефтеюганска"</t>
  </si>
  <si>
    <t>Низкое исполнение по следующий причинам: 1. Остаток средств по фонду оплаты труда и фонду руководителя, а также страховым выплатам, в связи с отсутствием выплат социального характера. 2. По расходам на компенсацию стоимости проезда и провоза багажа к месту использования отпуска и обратно, а также компенсацию стоимости санаторно-курортного лечения, в связи с тем, что не все сотрудники воспользовались данным правом. 3. По коммунальным расходам и содержанию имущества оплата произведена по фактическим затратам. 4. По расходам на приобретение материальных запасов оплата будет произведена за фактически поставленный товар.</t>
  </si>
  <si>
    <t>Остаток неиспользованных средств по командировочным расходам (суточные и проживание) сопровождающего, в связи с проведением мероприятия "Безопасное колесо" в г. Сургут.</t>
  </si>
  <si>
    <t>Оплата произведена по фактически предоставленным документам согласно договорных обязательств на основании выставленных счет-фактур и актов выполненных работ.</t>
  </si>
  <si>
    <t xml:space="preserve">Низкое исполнение по объекту "Выполнение строительно-монтажных работ по объекту: "КНС-3а, Коллектор напорного трубопровода" (реконструкция), срок исполнения 31.12.2024 года. Оплата произведена по факту согласно акта выполненных работ.  </t>
  </si>
  <si>
    <t>По противопожарным мероприятиям, связанным с содержанием имущества оплата произведена за фактически выполненные работы.</t>
  </si>
  <si>
    <t>Экономия по результатам проведения процедуры торгов. Оплата произведена по факту выполненных работ.</t>
  </si>
  <si>
    <t>Не исполнение в связи с: 1. Оплатой за фактические услуги: связи, в области информационных технологий, техническому обслуживанию и ремонту движимого имущества, медицинские услуги. 2. Переносом ежегодных отпусков сотрудников на другой период.</t>
  </si>
  <si>
    <t>Не исполнение в связи с: 1. Оплатой за фактические услуги: по приобретению горюче-смазочных материалов, в области информационных технологий, техническому обслуживанию и ремонту движимого имущества. 2. Оплатой за потребление тепловой энергии и горячее водоснабжение по факту потребления на основании показаний приборов учёта. 3. Переносом ежегодных отпусков сотрудников на другой период.</t>
  </si>
  <si>
    <t>Неиспользованы средства: 1. По оплате труда и начислениям на оплату труда в связи с наличием вакантных должностей. 2. В связи с отсутствием выплат социального характера. 3. На компенсацию санаторно-курортного лечения и компенсацию расходов на оплату стоимости проезда и провоза багажа к месту использования отпуска и обратно в связи с тем, что данным правом воспользовалось меньшее количество работников, чем было запланировано.</t>
  </si>
  <si>
    <t>Причина низкого исполнения и неисполнения кассового плана за 9 месяцев 2024 года</t>
  </si>
  <si>
    <t xml:space="preserve"> Кассовый план за 9 месяцев 2024 года, руб. </t>
  </si>
  <si>
    <t>Комплекс процессных мероприятий "Реализация полномочий в сфере жилищно-коммунального комплекса"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</si>
  <si>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"Выполнение других обязательств муниципального образования" муниципальной программы "Развитие жилищно-коммунального комплекса и повышение энергетической эффективности в городе Нефтеюганске"</t>
  </si>
  <si>
    <t xml:space="preserve">Подрядчиком предоставлен не полный пакет документов для оплаты работ по сносу непригодного жилья. По двум домам прошла оплата только местного бюджета, идет подготовка документов для оплаты из окружного бюджета. </t>
  </si>
  <si>
    <t>Процедура подготовки закупки на оказание услуг по демонтажу и монтажу светильников светодиодных внутреннего освещения заняла больше времени чем планировалось, в связи с долгой подготовкой технического задания.</t>
  </si>
  <si>
    <t>Комплекс процессных мероприятий "Реализация инициативных проектов, отобранных по результатам конкурса" муниципальной программы "Развитие гражданского общества"</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</si>
  <si>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муниципальной программы «Доступная среда в городе Нефтеюганске»</t>
  </si>
  <si>
    <t>Региональный проект «Сохранение культурного и исторического наследия» муниципальной программы «Развитие культуры и туризма в городе Нефтеюганске»</t>
  </si>
  <si>
    <t>Региональный проект «Развитие искусства и творчества» муниципальной программы «Развитие культуры и туризма в городе Нефтеюганске»</t>
  </si>
  <si>
    <t>Комплекс процессных мероприятий "Выполнение других обязательств муниципального образования"" муниципальной программы "Социально-экономическое развитие города Нефтеюганска"</t>
  </si>
  <si>
    <t>Комплекс процессных мероприятий «Изъятие земельных участков и расположенных на них объектов недвижимого имущества для муниципальных нужд» муниципальной программы «Развитие жилищной сферы города Нефтеюганска»</t>
  </si>
  <si>
    <t>Комплекс процессных мероприятий «Мероприятия по предоставлению субсидии участникам специальной военной операции, членам их семей, состоящим на учёте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муниципальной программы «Развитие жилищной сферы города Нефтеюганска»</t>
  </si>
  <si>
    <t>Комплекс процессных мероприятий «Поддержка технического состояния жилищного фонда»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</si>
  <si>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«Реализация энергосберегающих мероприятий в муниципальном секторе»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</si>
  <si>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«Содействие развитию летнего отдыха и оздоровления» муниципальной программы «Развитие физической культуры и спорта в городе Нефтеюганске»</t>
  </si>
  <si>
    <t>Региональный проект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</si>
  <si>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 xml:space="preserve">Исполнение не в полном объёме: 1. По выплате компенсации расходов на оплату стоимости проезда и провоза багажа к месту использования отпуска и обратно и санаторно-курортного лечения в связи с тем, что не все сотрудники воспользовались данным правом. 2. По коммунальным услугам оплата производилась по факту на основании выставленных счетов-фактур. 3. Остаток денежных средств по спортивным мероприятиям образовался в связи переносом спортивно-массовых и физкультурно-оздоровительных мероприятий на другой период. </t>
  </si>
  <si>
    <t>В связи с технической ошибкой оплата произведена 01.10.2024.</t>
  </si>
  <si>
    <t>Экономия в результате проведения конкурсных процедур.</t>
  </si>
  <si>
    <t>Исполнение не в полном объёме в связи с поздним предоставлением платёжных документов за сентябрь  поставщиком услуг.</t>
  </si>
  <si>
    <t xml:space="preserve">Оплата произведена по фактически выполненные работы 30.10.2024. Экономия в результате заключения договора в сумме 139 550 рублей. </t>
  </si>
  <si>
    <t xml:space="preserve">Экономия по результатам заключенного муниципального контракта, будет возвращена в бюджет. </t>
  </si>
  <si>
    <t>Неисполнение по объекту "Выполнение строительно-монтажных работ по объекту: "Многофункциональный спортивный комплекс" в г. Нефтеюганске" срок исполнения 30.06.2025 года. Оплата по факту выполнения работ.  Проводится корректировка проектно-сметной документации, с последующей госэкспертизой для возможности принятия выполнения.</t>
  </si>
  <si>
    <t>Исполнение не в полном объёме в связи с оплатой за фактически выполненные работы и фактическому начислению по фонду заработной платы в части содержания департамента градостроительных и земельных отношений администрации города Нефтеюганска.</t>
  </si>
  <si>
    <t xml:space="preserve">Документы на выполнение работ по ведению государственной информационной системы обеспечения градостроительной деятельности ХМАО-Югры направлены подрядчику на доработку. Оплата за счёт окружного бюджета за выполнение работ по внесению изменений в местные нормативы градостроительного проектирования не проведена, в связи с не поступлением финансирования до конца сентября. </t>
  </si>
  <si>
    <t>В связи с наличием подключенных абонентов к сетям тепло-водоснабжения в настоящее время абонентами совместно с сетевыми организациями проводятся мероприятия по переподключению к вновь построенным сетям по ул. Нефтяников. Ожидаемый срок завершения работ по переподключению ноябрь 2024 года. После выполнения данных работ будет возобновлено производство работ по сносу (демонтажу) оставшихся сетей.</t>
  </si>
  <si>
    <t>Исполнение не в полном объёме в связи с оплатой за фактически выполненные работы и фактическому начислению по фонду заработной платы в части содержания содержания МКУ "Управление капитального строительства".</t>
  </si>
  <si>
    <t>Комплекс процессных мероприятий «Снижение рисков и смягчение последствий чрезвычайных ситуаций природного и техногенного характера на территории города»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</si>
  <si>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 xml:space="preserve">Выплата субсидии на приобретение жилого помещения молодым семьям произведена по факту обращения (2 семьи). Данная выплата носит заявительный характер. </t>
  </si>
  <si>
    <t xml:space="preserve">Оплата произведена за фактически оказанные услуги на основании предоставленных документов от управляющих компаний. </t>
  </si>
  <si>
    <t>Экономия в результате заключения муниципального контракта на поставку светодиодных светильников.</t>
  </si>
  <si>
    <t xml:space="preserve">Экономия в результате проведения конкурсных процедур на выполнение работ по ремонту и обслуживанию пластиковых окон. </t>
  </si>
  <si>
    <t xml:space="preserve">Экономия по результатам проведения конкурсных процедур на поставку раскладушек, перераспределена на поставку блока речевого оповещения. </t>
  </si>
  <si>
    <t xml:space="preserve">Экономия в результате проведения конкурсных процедур на приобретение материальных запасов. </t>
  </si>
  <si>
    <t xml:space="preserve">Исполнение не в полном объёме, так как выплата носит заявительный характер. </t>
  </si>
  <si>
    <t xml:space="preserve">В рамках договора на модернизацию библиотек оплата произведена несвоевременно в связи с поздним предоставлением документов на оплату услуг от подрядчика. Оплата произведена в октябре 2024. </t>
  </si>
  <si>
    <t>Исполнение не в полном объёме по причине проведения судебных разбирательств с собственниками жилых помещений по выплатам возмещений за изымаемые земельные участки и расположенные на них объекты недвижимого имущества.</t>
  </si>
  <si>
    <t xml:space="preserve">Исполнение не в полном объёме обусловлено необходимостью повторного размещения закупки на оказание услуг по изготовлению проектно-сметной документации охранно-пожарной сигнализации. В результате заключения контракта и изготовления проектно-сметной документации, в ноябре размещена закупка на установку охранно-пожарной сигнализации. Оплата будет произведена в 4 квартале. </t>
  </si>
  <si>
    <t xml:space="preserve">Экономия в результате проведения конкурсных процедур на приобретение телевизора будет направлена на приобретение многофункционального устройства. </t>
  </si>
  <si>
    <t xml:space="preserve">Исполнение не в полном объёме: 1. По заработной плате и начислениям в связи с переносом запланированных отпусков на 4 квартал текущего года и увольнением сотрудников. 2. По компенсации расходов на проезд к месту проведения отпуска и обратно оплата произведена согласно фактически предоставленным авансовым отчётам.                           3. Оплата командировочных расходов (суточные, проезд, проживание) произведена по фактически предоставленным авансовым отчётам. Также изменилось количество дней нахождения в командировках. 4. Оплата за услуги связи и коммунальные услуги, услуги по техническому обслуживанию и ремонту оргтехники произведена за фактически оказанный объём услуг. 5. Экономия в результате проведения конкурсных процедур на оказание услуг по проведению экспертизы нежилого здания.  </t>
  </si>
  <si>
    <t xml:space="preserve">Низкое исполнение по: 1. Заработной плате в связи с переносом запланированных отпусков на 4 квартал текущего года. 2. Оплате за услуги связи, коммунальные услуги, услуги по техническому осмотру и ремонту оргтехники, в связи с тем, что оплата производилась за фактически оказанный объём услуг. 3. Оплате командировочных расходов (суточные, проезд, проживание) произведена по фактически предоставленным авансовым отчётам, а также сокращено количество дней нахождения в командировках и переносом командировок на 4 квартал. </t>
  </si>
  <si>
    <t xml:space="preserve">Низкое исполнение: 1. По заработной плате в связи с переносом запланированных отпусков на 4 квартал текущего года. 2. По компенсации расходов на проезд к месту проведения отпуска и обратно оплата произведена согласно фактически предоставленным авансовым отчётам. 3. Оплата за услуги связи и коммунальные услуги произведена по фактическим расходам. 4. Оплата за обслуживание программного продукта производится по факту оказанных услуг после предоставления поставщиком платежных документов. 5. Оплата за оказание услуг по производству и размещению собственных информационных материалов в эфире электронного средства массовой информации (телеканала) произведена по фактическим расходам, которые меньше запланированных расчётным путём. </t>
  </si>
  <si>
    <t xml:space="preserve">Не исполнение в связи с отсутствием потребности. Подготовлены документы к закрытию бюджетных ассигнований. </t>
  </si>
  <si>
    <t xml:space="preserve">Произведена выплата возмещения за изымаемый земельный участок и расположенный на нём объект недвижимого имущества. Ведётся судебное разбирательство ввиду несогласия собственников с оценкой стоимости объектов.  </t>
  </si>
  <si>
    <t xml:space="preserve">Выплата субсидии на приобретение жилого помещения ветеранам боевых действий и инвалидам произведена по факту обращения (один гражданин). Данная выплата носит заявительный характер. Направлено письмо в Департамент строительства и жилищно-коммунального комплекса ХМАО -Югры об уменьшении показателей на сумму невостребованного остатка.  </t>
  </si>
  <si>
    <t xml:space="preserve">Экономия по результатам заключенного договора на изготовление плана эвакуации, которая будет направлена на приобретение комплектующих для замены в пожарных рукавах. </t>
  </si>
  <si>
    <t xml:space="preserve">Оплата за услуги по оценке рыночной стоимости и транспортировке расходов произведена за фактически оказанный объём услуг. </t>
  </si>
  <si>
    <t xml:space="preserve">Экономия по результатам проведения процедуры торгов. А также запланированы средства на обучение сотрудников по вакантным должностям. 
</t>
  </si>
  <si>
    <t>Бюджетные ассигнования будут возвращены в бюджет в связи с расторжением соглашения.</t>
  </si>
  <si>
    <t>Региональный проект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</si>
  <si>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Остаток средств по выплате стипендии студентам, в связи с академическим отпуском и отчислением.</t>
  </si>
  <si>
    <t xml:space="preserve">Неполное исполнение обусловлено начислением заработной платы экспертам за количество фактически проверенных работ. Остаток бюджетных ассигнований будет возвращен в окружной бюджет. </t>
  </si>
  <si>
    <t>Приобретение сувенирной продукции планируется в декабре 2024 года для награждения по итогам шахматного турнира в МБУ ДО "Дом детского творчества".</t>
  </si>
  <si>
    <t>Документы на оплату субсидии в адрес комитета культуры и туризма администрации города Нефтеюганска пришли 19.09.2024 года, согласно приказу о порядке субсидирования - заявку необходимо отправлять не позднее 14 рабочих дней до окончания месяца. Средства профинансированы 09.10.2024 года и освоены в полном объёме.</t>
  </si>
  <si>
    <t xml:space="preserve">Исполнение не в полном объёме по: 1. Фонду заработной платы и начислениям на выплаты по оплате труда по факту начисления в связи с предоставлением сотрудниками листов нетрудоспособности, наличием вакансии, переносом отпусков на другой период. 2. Начислениям на компенсацию расходов по оплате стоимости проезда и провоза багажа к месту использования отпуска и обратно по факту предоставления документов сотрудниками.3. Услугам связи оплата производилась по фактически выставленным счетам-фактурам. 4. Коммунальным услугам, содержанию имущества оплата производилась по фактически выставленным счетам-фактурам согласно показаниям приборов учёта. 5. Оплате содержания и техническому обслуживанию недвижимого имущества по факту оказания услуг на основании актов выполненных работ. 6. Текущему ремонту сложилась экономия в результате электронных торгов, которая будет направлена на оплату услуг по техническому обслуживанию вычислительной техники. 7. Служебным командировкам в связи с оплатой  по факту предоставления документов сотрудниками учреждения. 8. Обучению в связи со сложившейся экономией в результате электронных торгов, которая будет направлена на аналогичные цели, на обучение вновь устроившихся сотрудников. 9. Пособиям за первые три дня временной нетрудоспособности оплата производится по фактически предоставленным документам. 10. Компенсации стоимости санаторно-курортного лечения по факту предоставления документов на выплату. Экономия будет направлена на ремонт кранов для пожарных гидрантов.                                                </t>
  </si>
  <si>
    <t xml:space="preserve">Закупка на выполнение работ по адаптации учреждения МБУК Театр Кукол и Актера «Волшебная флейта» для инвалидов и других маломобильных групп населения на 2 069 094 рублей признана несостоявшейся, так как не поступило ни одной заявки. В результате проведения повторной процедуры торгов заключен муниципальный контракт на сумму 2 000 000 рублей. На данный момент ведется приёмка выполнения работ по контракту.  Экономия в результате закупочных процедур, будет направлена на аналогичные цели. </t>
  </si>
  <si>
    <t xml:space="preserve">Исполнение не в полном объёме по: 1. Фонду оплаты труда по факту начисления в связи с предоставлением сотрудниками листов нетрудоспособности, по причине наличия вакантных ставок в том числе директора, а также по причине нахождения сотрудников в отпуске по беременности. 2. Фонду руководителя и страховым взносам на выплаты носят заявительный характер по фактически предоставленным документам. 3. Компенсации расходов на оплату стоимости проезда и провоза багажа в связи с переносом отпусков. 4. Услугам связи оплата производилась по фактически выставленным счетам-фактурам. 5 Коммунальным платежам оплата производилась по показаниям приборов учёта согласно фактическому потреблению и факту предоставленных услуг. 6. Услугам по техническому обслуживанию и ремонту недвижимого и движимого имущества оплата производилась по фактически выставленным счетам-фактурам. 7. Услугам охраны экономия в результате проведения процедуры торгов. 8. Услугам в области информационных технологий экономия в связи с заключением договора с помесячной оплатой, а не как предполагалось разовой. 9. Образовательным услугам экономия будет перераспределена на техническое обслуживание и ремонт недвижимого имущества. 10. Медицинским услугам экономия по причине увольнения сотрудников. 11. Пособиям за первые три дня временной нетрудоспособности оплата производилась по фактически предоставленным документам. 12. Начислениям на социальные пособия и компенсации персоналу в денежной форме в связи с поздним предоставлением сотрудниками учреждения документов на выплаты. 13. Компенсации стоимости путёвок на санаторно-курортное лечение и начислениям в связи со сложившейся экономией, которая будет перераспределена на дефицит учреждений.14 Материальным запасам оплата производилась по факту предоставления счетов. </t>
  </si>
  <si>
    <t>Исполнение не в полном объёме по: 1. Фонду заработной платы и начислениям на выплаты по оплате труда по факту начисления в связи с предоставлением сотрудниками листов нетрудоспособности, переносом отпусков на другой период, по причине наличия вакантных ставок в том числе директора. 2. Фонду руководителя выплаты, начисления на выплаты по фактически предоставленным документам (юбилейные даты, смерть близкого родственника, заключение брака). 3. Компенсации расходов и начислениям на компенсацию расходов на оплату стоимости проезда и провоза багажа к месту использования отпуска и обратно по факту предоставления документов сотрудниками. Экономия по МБУК "КДК" будет направлена на дефицит в части компенсации стоимости медосмотра. 4. Услугам связи оплата производилась по фактически выставленным счетам-фактурам. 5. Коммунальные платежи, содержание помещений - оплата производилась по показаниям приборов учёта согласно фактическому потреблению и факту предоставленных услуг. Экономия будет перераспределена на приобретение телефонов. 6. Услугам по техническому обслуживанию и ремонту недвижимого и движимого имущества оплата производилась по фактически выставленным счетам-фактурам. 7. Текущему ремонту сложилась экономия, которая будет перераспределена на уборку снега. 8. Охранным услугам экономия будет перераспределена на дефицит в части льготного проезда МБУК "Городская библиотека" и на вывоз ТКО. 9. Услугам в области информационных технологий оплата производилась по фактически выставленным счетам-фактурам. 10. Возмещению расходов на прохождение медицинского осмотра, обязательного психиатрического освидетельствования при поступлении на работу и начислениям оплата производилась по факту предоставления документов работниками. 11. Организации обучения инструктажа, проверка знаний денежные средства были запланированы на обучения нового директора, по состоянию на 01.10.2024 должность вакантна. Кроме того, неисполнение в связи с внесением изменений в Календарный план мероприятий. 12. Специальной оценке условий труда, оценке профессиональных рисков сложилась экономия, которая будет направлена на те же цели. 13. Пособиям за первые три дня временной нетрудоспособности производится по фактически предоставленным документам. 14. Компенсации стоимости путевок на санаторно-курортное лечение и начисления на них в связи с переносом отпусков. 15. Приобретению оборудования и прочих основных средств неисполнение в связи с большим количеством пошива костюмов, срок пошива был перенесен на более долгий срок. 16. Прочим оборотным запасам (материалам) сложилась экономия в результате торгов, которая будет направлена на те же цели. 17. Приобретению (изготовлению) подарочной и сувенирной продукции сложилась экономия в результате электронных торгов, которая будет направлена на аналогичные цели.</t>
  </si>
  <si>
    <t xml:space="preserve">Экономия по результатам проведения процедуры торгов. Ведётся претензионная работа по причине нарушения сроков выполнения работ по контракту. </t>
  </si>
  <si>
    <t xml:space="preserve">Исполнение не в полном объёме в связи с: расторжением договора по причине не соответствия характеристик товаров; переносом региональных соревнований по волейболу на 4 квартал в связи с не укомплектованностью команд и изменением количества участников спортивных мероприятий.  </t>
  </si>
  <si>
    <t>Неисполнение по объекту "Выполнение строительно-монтажных работ по объекту "Детский сад на 300 мест в 16 микрорайоне г. Нефтеюганска" в связи с расторжением муниципального контракта 05.07.2024 года. МК на  сумму 481 456 835 рублей 44 копейки заключен 09.10.2024 со сроком исполнения работ по 03.09.2025 года. Аванс по данному муниципальному контракту запланирован на ноябрь 2024 года.</t>
  </si>
  <si>
    <t>Неисполнение по объекту "Выполнение работ по капитальному ремонту клеенодеревянных конструкций несущих сводов объекта: здание ЦФКиС "Жемчужина Югры", контракт расторгнут 02.07.2024 года. Экономия по объекту "Спортивная комплексная площадка на территории 2 микрорайона вблизи МБОУ "Средней общеобразовательной школы № 5 "Многопрофильная".</t>
  </si>
  <si>
    <t xml:space="preserve">Не исполнение по заключенным договорам на проведение повторной государственной экспертизы в части проверки достоверности определения сметной стоимости и по внесению изменений в проектно-сметную документацию по объекту "Фильтровальная станция производительностью 20 000 м³ в сутки". Работы выполнены, проводится процедура оплаты. </t>
  </si>
  <si>
    <t xml:space="preserve">Неисполнение по объектам: 1. Разработка проектно-изыскательских работ по объекту "КНС с резервуарами-усреднителями сточных вод, расположенный по адресу: г. Нефтеюганск, проезд 5П, район КОС-50 000 м3/сут." (срок исполнения июнь 2024). Проектная документация направлена на государственную экспертизу. Оплата будет произведена по факту выполнения работ в полном объёме. 2. Разработка проектно-изыскательских работ по объекту "Объединенный хозяйственно-питьевой и противопожарный водопровод в 11А микрорайоне города Нефтеюганска" (срок исполнения декабрь 2024). Подрядчик нарушает сроки выполнения работ, ведётся претензионная работа. Оплата будет произведена по факту выполнения работ в полном объёме. 3. По объекту "Сети газоснабжения (участок газопровода от сетей АО "НефтеюганскГаз" до объекта "Газопровод межпоселковый ГРС п.Каркатеевы - г.Нефтеюганск")" проектирование завершено в октябре 2024 года. Ведётся приёмка проектно-сметной документации, подготовка расчёта начальной максимальной цены контракта на выполнение строительно-монтажных работ для дальнейшей подготовки конкурсной документации. 4. Экономия в результате проведения конкурсных процедур. </t>
  </si>
  <si>
    <t xml:space="preserve">Исполнение не в полном объёме: 1. В связи с корректировкой технического задания на выполнение работ по капитальному ремонту объекта "Главная площадь города Нефтеюганска (II-я очередь строительства, капитальный ремонт фонтана)" муниципальный контракт заключен 28.06.2024 года. Оплата будет произведена за фактически выполненные работы в 4 квартале 2024 года. 2. Заключены муниципальные контракты на проектирование по освещению вдоль пешеходных зон. Подрядчик устраняет замечания в проектной документации. </t>
  </si>
  <si>
    <t xml:space="preserve">Неисполнение по объектам: 1. Выполнение строительно-монтажных работ по объекту "Автодорога по ул. Набережная (участок от ул. Романа Кузоваткина до ул. Нефтяников)" со сроком выполнения до 30.04.2024 года, оплата производится согласно представленным счетам на основании КС-3. Подрядчик отстаёт от графика выполнения работ. 2. Выполнение проектных работ по объекту "Улицы и проезды микрорайона 11Б города Нефтеюганска". Сроки завершения проектно-изыскательских работ сдвигаются, в связи с возникшей необходимостью переустройства сетей электроснабжения. 3. Ведение авторского надзора за строительством объектов "Автодорога по ул. Набережная (участок от ул. Романа Кузоваткина до ул. Нефтяников)" и "Автодорога по ул. Нефтяников (участок от ул. Романа Кузоваткина до ул. Набережная)". Оплата производится согласно выставленного счёта на основании акта выполненных работ. Работы по авторскому надзору принимаются пропорционально выполненным работам по строительству данного объекта. Подрядчик отстаёт от графика выполнения работ. </t>
  </si>
  <si>
    <t>Заключены муниципальные контракты на благоустройство территории в районе лыжной базы со сроком исполнения 31.10.2024 года. В связи с отсутствием необходимых материалов (лиственница) в регионе, произошло смещение сроков выполнения работ от предусмотренного графика. В настоящее время материал приобретен и доставлен в полном объёме. А также в связи с необходимостью приобретения опор освещения выполненных по индивидуальному заказу, а также идентичных уже ранее установленным в 2023 году, произошло смещение сроков выполнения работ от предусмотренного графика.</t>
  </si>
  <si>
    <t>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Учитывая нормы Жилищного кодекса РФ, в соответствии с частью 3 статьи 156 размер платы за содержание жилого помещения для нанимателей жилых помещений по договорам социального найма устанавливается органами местного самоуправления. Согласно части 4 статьи 155 если размер вносимой нанимателем жилого помещения платы меньше, чем размер платы, установленный договором управления, оставшаяся часть платы вносится наймодателем этого жилого помещения, а именно департаментом муниципального имущества администрации города Нефтеюганска в согласованном с управляющей организацией порядке. Рассматривается вопрос о принадлежности данных полномочий.</t>
  </si>
  <si>
    <t xml:space="preserve">1. По капитальному ремонту объектов водоснабжения и водоотведения заключены муниципальные контракты, низкое исполнение в связи с тем, что работы ведутся с отставанием от графика работ, в связи с задержкой поставки материалов, а также по некоторым объектам работы выполнены, осуществляется приёмка объекта.
Исполнение запланировано на 4 квартал.
2. Субсидии из бюджета города Нефтеюганска 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 исполнение запланировано на 4 квартал.
2. ПИР на капитальный ремонт объектов водоснабжения и водоотведения: бюджетные ассигнования перераспределены на 2025 год, для соблюдения условий реализации мероприятий по капитальному ремонту объектов водоснабжения и водоотведения. ПИР с проведением государственной экспертизой должны быть завершены и оплачены в 1 квартале 2025 года.
</t>
  </si>
  <si>
    <t>1. Выполнение мероприятий по актуализации схемы водоснабжения и водоотведения города Нефтеюганска- Заключен со сроков выполнения работ до 30.11.2024. Не корректное распределение средств по кварталам.
2. Перемещение и хранение брошенных, разукомплектованных (бесхозяйных) транспортных средств: первые торги признаны не состоявшимися, 21.08.2024 размещены повторные торги, после чего заключен муниципальный контракт со сроком исполнения 31.12.2024.</t>
  </si>
  <si>
    <t xml:space="preserve">1. По содержанию и обслуживанию системы видеонаблюдения заключены муниципальные контракты оплата произведена за январь-август, согласно выставленным счетам. Также экономия после проведенных конкурсных процедур рублей. 
2. Услуги в области информационных технологий: Экономия после проведенных конкурсных процедур. 
3. Приобретение оборудования и прочих основных средств (поставка видеокамер для модернизации системы видеонаблюдения города Нефтеюганска, поставка серверного оборудования для модернизации системы видеонаблюдения города Нефтеюганска, поставка системных блоков) экономия после проведенных конкурсных процедур. </t>
  </si>
  <si>
    <t xml:space="preserve">Экономия после проведённых торгов по противопожарным мероприятиям, связанные с содержанием имущества. </t>
  </si>
  <si>
    <t xml:space="preserve">Экономия в результате проведения процедуры торгов на выполнение работ по ремонту автомобильных дорог. </t>
  </si>
  <si>
    <t xml:space="preserve">1. Оплата услуг по техническому обслуживанию и ремонту движимого имущества заключен муниципальный контракт со сроком исполнения декабрь 2024. Оплата произведена за июль-август по факту выполненных работ.
2. Обустройство улично-дорожной сети техническими средствами организации дорожного движения заключены муниципальные контракты со сроком исполнения 30.11.2024.
</t>
  </si>
  <si>
    <t xml:space="preserve">1. Реализация инициативного проекта "Экокультура" заключен контракт со сроком исполнения 15.11.2024. Отклонение от графика работ по причине задержки решения на земельные работы, в связи с несогласованием схем с ресурсными организациями. Исполнение запланировано на 4 квартал.
2. Реализация инициативного проекта "Дети При Деле" заключен контракт со сроком исполнения 15.11.2024. Отклонение от графика, в связи с большим объемом работ, с подрядчиком ведется претензионная работа. Исполнение запланировано на 4 квартал.
3. Реализация инициативного проекта "Счастливое детство" заключен контракт со сроком исполнения 15.11.2024. Отклонение от графика работ по причине задержки доставки оборудования . Исполнение запланировано на 4 квартал.
4. Реализация инициативного проекта "Территория здоровья" заключен контракт со сроком исполнения 15.11.2024. По факту работы выполнены, ведутся мероприятия по принятию объекта Исполнение запланировано на 4 квартал.
5. Реализация инициативного проекта "Благоустройство контейнерной площадки, расположенной во дворе домов № 81, 82, 83, 85, 86 и 87 16а микрорайона г. Нефтеюганска" заключен контракт со сроком исполнения 15.11.2024. Отклонение от графика работ в связи с большим объемом взятых обязательств. С подрядчиком ведется претензионная работа. Исполнение запланировано на 4 квартал. А также экономия после проведённых конкурсных процедур.
6. Реализация инициативного проекта "Экоточка" заключен муниципальный контракт со сроком исполнения 15.11.2024. Отклонение от графика работ по причине задержки решения на земельные работы, в связи с несогласованием схем с ресурсными организациями. А также экономия после проведённых конкурсных процедур.
</t>
  </si>
  <si>
    <r>
      <rPr>
        <sz val="11"/>
        <rFont val="Times New Roman"/>
        <family val="1"/>
        <charset val="204"/>
      </rPr>
      <t>Исполнение не в полном объёме: 1. Начисления на выплаты по оплате труда, в связи с длительным нахождением работников на больничных. 2. Начисления на иные выплаты, так как работники  не воспользовались правом на компенсацию расходов по оплате стоимости проезда и провоза багажа за пределами территории РФ.                         3. Оплата командировочных расходов (суточные, проживание) произведена по фактически предоставленным авансовым отчётам. Также изменилось количество дней нахождения в командировках. 4. Оплата за коммунальные услуги, услуги по техническому осмотру и ремонту оргтехники произведена за фактически оказанные услуги в соответствии с показаниями счётчиков и предоставленными документами.</t>
    </r>
    <r>
      <rPr>
        <sz val="11"/>
        <color rgb="FFFF0000"/>
        <rFont val="Times New Roman"/>
        <family val="1"/>
        <charset val="204"/>
      </rPr>
      <t xml:space="preserve"> </t>
    </r>
    <r>
      <rPr>
        <sz val="11"/>
        <rFont val="Times New Roman"/>
        <family val="1"/>
        <charset val="204"/>
      </rPr>
      <t xml:space="preserve">5. Срок оказания образовательных услуг (обучение) перенесен на 4 квартал. 6. Поставка бутилированной воды согласно фактическому потреблению. 7. Выполнение работ по текущему ремонту 1 этажа здания администрации, оплата будет произведена после фактического выполнения работ. 8. Произведён перерасчёт земельного налога за 2023 год. </t>
    </r>
  </si>
  <si>
    <t xml:space="preserve">Исполнение не в полном объёме: 1. В связи с длительным нахождением работников на больничных, а также за счёт свободных ставок, переноса запланированных отпусков. 2. По начислениям на иные выплаты, так как работники не воспользовались правом на компенсацию расходов по оплате стоимости проезда и провоза багажа к месту использования отпуска и обратно за пределами Российской Федерации. 3. По обучению контракт заключен, на сумму ниже запланированной вследствие изменения количества сотрудников.                                                                                                                                                                </t>
  </si>
  <si>
    <t>Комплекс процессных мероприятий "Обеспечение условий развитии форм непосредственного осуществления населением местного самоуправления и участия населения в осуществлении местного самоуправления" муниципальной программы "Развитие гражданского общества"</t>
  </si>
  <si>
    <t>В целях выплаты субсидии на приобретение жилого помещения участником специальной военной операции выдано гарантийное письмо. Участником специальной военной операции приобретено жильё 07.10.2024, оплата произведена  25.10.2024 года.</t>
  </si>
  <si>
    <t>Не полное исполнение по причине переноса сотрудниками периода использования очередного отпуска, использования дополнительных выходных по уходу за ребенком-инвалидом, периода временной нетрудоспособности. Перечисление страховых взносов произведено по фактическому начислению. Оплата за услуги связи и выполнение работ по заправке картриджей произведена за фактически оказанные услуги. Нарушены сроки исполнения муниципального контракта по установке информационной системы защиты персональных данных.</t>
  </si>
  <si>
    <t xml:space="preserve">Причина низкого исполнения по объекту "Берегоукрепление вдоль ул. Набережная" - недостаточный объём исходных данных (на территории проектирования расположены скважины ООО "РН-ЮНГ", отсутствуют письменные указания ООО "РН-ЮНГ" о дальнейших действиях в отношении скважин). </t>
  </si>
  <si>
    <t xml:space="preserve">1. Содержание земель общего пользования - заключены муниципальные контракты на 2024 год оплата произведена в полном объёме за исключением контракта на оказание услуг по содержанию земель общего пользования на территории (9 микрорайон) города Нефтеюганска - оплата произведена за январь-август по факту выполненных работ. По муниципальному контракту от 15.07.2024 на сумму 52 210 942,00 рубля - произведена оплата за июль, документы за август подписаны 03.10.2024 по причине возврата документов подрядчику для исправления недочетов. Также сложилась экономия после проведенных конкурсных процедур 20 246 749 рублей.
2. По заключенному муниципальному контракту на выполнение работ по замене дверных блоков модульных туалетов, расположенных на территории города Нефтеюганска срок исполнения 15.09.2024. Подрядчиком не выполнены работы, ведётся претензионная работа. 
3. Выполнение комплекса дезинфекционных мероприятий контейнеров и контейнерных площадок для накопления заключены муниципальные контракты со сроком исполнения 15.11.2024, а также со сроком исполнения 31.12.2024. Исполнение запланировано на 4 квартал. Также экономия после проведенных конкурсных процедур 1 965 615 рублей 30 копеек. 
4. По содержанию контейнерных площадок произведена оплата по факту выполненных работ за январь-август. Исполнение запланировано на 4 квартал. Экономия после проведенных конкурсных процедур 2 441 992 рубля 80 копеек. 
5. Ремонт и очистка объектов ливневой канализации заключен муниципальный контракт со сроком исполнения октябрь 2024 года. Экономия после проведенных конкурсных процедур 4 599 188 рублей, планируется заключение муниципального  на ремонт ливневой канализации в 8А мкр.
6. Устройство контейнерных площадок накопления твёрдых коммунальных отходов заключены муниципальные контракты со сроком исполнения 30.11.2024.
7. Сбор, транспортировка, обработка, утилизация, обезвреживание, размещение отходов I-IV класса опасности (лом и отходы, содержащие черные и цветные металлы, отработанные пневматические шины) со сроком исполнения 31.12.2024. 
8. Оплата потребления э/энергии модульными туалетами заключен муниципальный контракт от 01.07.2024 на сумму 890 274 рубля. Оплата произведена с июля по сентябрь по потребности. 
9. Проведение дезинсекции и дератизации (субвенция) заключен муниципальные контракт, оплата произведена по факту выполненных работ. Экономия по итогам проведенных конкурсных процедур, неиспользованные средства возвращены бюджет автономного округа.
10. По  отлову безнадзорных животных заключен муниципальный контракт со сроком исполнения 31.12.2024. Оплата произведена по факту выполненных работ. При планировании учитывались количество животных на основании данных предыдущего года. Фактически за 3 квартала 2024 количество отловленных животных составило на 39 % меньше по сравнению с аналогичным предыдущего года. 
11. Субсидия из бюджета города Нефтеюганска на финансовое обеспечение затрат ООО "Спецкоммунсервис", связанных с выполнением проектно-изыскательских работ по рекультивации объекта "Полигон по обезвреживанию твердых бытовых отходов", расположенного по адресу: ХМАО-Югра, Нефтеюганский район, правая сторона 24 км автодороги Нефтеюганск - Пыть-Ях. Заявка на предоставление субсидии поступила от заявителя 30.09.2024. Срок рассмотрения заявки 10 рабочих дней.
</t>
  </si>
  <si>
    <t>1.  По оплате за  услуги по техническому обслуживанию и ремонту движимого имущества заключен муниципальный контракт со сроком исполнения 10.11.2024. Не корректное распределение по кварталам.
2. По содержанию скульптурных композиций и памятников города Нефтеюганска, а также по обслуживанию газопровода и оборудования к памятнику "Воину-Освободителю" оплата произведена за январь-август по факту выполненных работ. 
3. По ремонту внутриквартальных проездов в микрорайонах города Нефтеюганска заключен муниципальный контракт со сроком исполнения 15.10.2024. (11А ул. Космонавтов). Отклонение от графика работ, в связи с непредвиденной потребностью материалов (щебень), средства на которые довели решением думы 01.10.2024. Исполнение запланировано в 4 квартале.
4. Выполнение работ по комплексному благоустройству территорий в рамках реализации проекта "Формирование комфортной городской среды" (благоустройство территории в районе лыжной базы) заключен муниципальный контракт со сроком исполнения 10.11.2024. Отклонение от графика работ в связи с непредвиденными работами по устройству водоотводного канала методом горизонтально-наклонного бурения на территории лыжной базы (заключен муниципальный контракт на этот вид работ  на сумму 594 666,67 срок исполнения ноябрь 2024).</t>
  </si>
  <si>
    <t>Экономия по результатам проведенных конкурсных процедур по ремонту автомобильных дорог, обустройству улично-дорожной сети г. Нефтеюганска (остановкой и тротуаром), а также поставке с установкой остановочного павильона (закрытого типа) на улично-дорожной сети города Нефтеюганска.</t>
  </si>
  <si>
    <t>1. Актуализация комплексной схемы по организации дорожного движения города Нефтеюганска - экономия после проведенных конкурсных процедур рублей. 
2. Содержание автомобильных дорог общего пользования и средств регулирования дорожного движения на территории города Нефтеюганска - произведена оплата за январь-август 2024 по факту выполненных работ, согласно плана выполнения работ. Разбивка по кварталам на основании факта 2023 года. 
3. Оказание услуг по содержанию пешеходных зон (пандуса) заключен муниципальный контракт со сроком исполнения 31.12.2024.
4. Оказание услуг по содержанию остановочных павильонов со сроком исполнения 31.12.2024.Экономия после проведенных конкурсных процедур.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</si>
</sst>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_р_._-;\-* #,##0_р_._-;_-* &quot;-&quot;??_р_._-;_-@_-"/>
    <numFmt numFmtId="166" formatCode="#,##0.00_ ;\-#,##0.00\ "/>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sz val="11"/>
      <color rgb="FFFF0000"/>
      <name val="Times New Roman"/>
      <family val="1"/>
      <charset val="204"/>
    </font>
    <font>
      <b/>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4" fontId="5" fillId="0" borderId="0" applyFont="0" applyFill="0" applyBorder="0" applyAlignment="0" applyProtection="0"/>
  </cellStyleXfs>
  <cellXfs count="74">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1" applyNumberFormat="1" applyFont="1" applyBorder="1" applyAlignment="1">
      <alignment horizontal="center" vertical="center"/>
    </xf>
    <xf numFmtId="4" fontId="6" fillId="0" borderId="0" xfId="0" applyNumberFormat="1" applyFont="1" applyAlignment="1">
      <alignment wrapText="1"/>
    </xf>
    <xf numFmtId="0" fontId="3" fillId="0" borderId="1" xfId="1" applyNumberFormat="1" applyFont="1" applyBorder="1" applyAlignment="1">
      <alignment horizontal="center" vertical="center" wrapText="1"/>
    </xf>
    <xf numFmtId="4" fontId="3" fillId="0" borderId="0" xfId="0" applyNumberFormat="1" applyFont="1" applyAlignment="1">
      <alignment vertical="center" wrapText="1"/>
    </xf>
    <xf numFmtId="165" fontId="3" fillId="0" borderId="0" xfId="1" applyNumberFormat="1" applyFont="1" applyAlignment="1">
      <alignment horizontal="center" vertical="top"/>
    </xf>
    <xf numFmtId="4" fontId="7" fillId="0" borderId="0" xfId="0" applyNumberFormat="1" applyFont="1" applyAlignment="1">
      <alignment wrapText="1"/>
    </xf>
    <xf numFmtId="4" fontId="6" fillId="0" borderId="0" xfId="0" applyNumberFormat="1" applyFont="1" applyAlignment="1">
      <alignment horizontal="left" wrapText="1"/>
    </xf>
    <xf numFmtId="4" fontId="4" fillId="0" borderId="0" xfId="0" applyNumberFormat="1" applyFont="1" applyAlignment="1">
      <alignment horizontal="center" vertical="center" wrapText="1"/>
    </xf>
    <xf numFmtId="4" fontId="3" fillId="0" borderId="1" xfId="0" applyNumberFormat="1" applyFont="1" applyBorder="1" applyAlignment="1">
      <alignment horizontal="center" vertical="center" wrapText="1"/>
    </xf>
    <xf numFmtId="4" fontId="6" fillId="0" borderId="0" xfId="0" applyNumberFormat="1" applyFont="1" applyAlignment="1">
      <alignment horizontal="left" vertical="center" wrapText="1"/>
    </xf>
    <xf numFmtId="4" fontId="6" fillId="0" borderId="0" xfId="0" applyNumberFormat="1" applyFont="1" applyFill="1" applyAlignment="1">
      <alignment wrapText="1"/>
    </xf>
    <xf numFmtId="4" fontId="6" fillId="0" borderId="0" xfId="0" applyNumberFormat="1" applyFont="1" applyFill="1" applyAlignment="1">
      <alignment horizontal="left" wrapText="1"/>
    </xf>
    <xf numFmtId="2" fontId="2" fillId="0" borderId="1" xfId="0" applyNumberFormat="1" applyFont="1" applyBorder="1" applyAlignment="1">
      <alignment horizontal="right" vertical="center" wrapText="1"/>
    </xf>
    <xf numFmtId="164" fontId="2" fillId="0" borderId="1" xfId="1" applyFont="1" applyBorder="1" applyAlignment="1">
      <alignment horizontal="right" vertical="center" wrapText="1"/>
    </xf>
    <xf numFmtId="0" fontId="3" fillId="0" borderId="1" xfId="0" applyFont="1" applyFill="1" applyBorder="1" applyAlignment="1">
      <alignment vertical="center" wrapText="1"/>
    </xf>
    <xf numFmtId="2" fontId="3" fillId="0" borderId="1" xfId="1" applyNumberFormat="1" applyFont="1" applyBorder="1" applyAlignment="1">
      <alignment horizontal="right" vertical="center" wrapText="1"/>
    </xf>
    <xf numFmtId="4" fontId="3" fillId="0" borderId="1" xfId="0" applyNumberFormat="1" applyFont="1" applyBorder="1" applyAlignment="1">
      <alignment horizontal="right" vertical="center" wrapText="1"/>
    </xf>
    <xf numFmtId="2" fontId="3" fillId="0" borderId="1" xfId="0" applyNumberFormat="1" applyFont="1" applyBorder="1" applyAlignment="1">
      <alignment horizontal="right" vertical="center" wrapText="1"/>
    </xf>
    <xf numFmtId="4" fontId="2" fillId="0" borderId="1" xfId="0" applyNumberFormat="1" applyFont="1" applyBorder="1" applyAlignment="1">
      <alignment horizontal="right" vertical="center" wrapText="1"/>
    </xf>
    <xf numFmtId="4" fontId="2" fillId="0" borderId="1" xfId="0" applyNumberFormat="1" applyFont="1" applyFill="1" applyBorder="1" applyAlignment="1">
      <alignment horizontal="right" vertical="center" wrapText="1"/>
    </xf>
    <xf numFmtId="4" fontId="3" fillId="0" borderId="1" xfId="0" applyNumberFormat="1" applyFont="1" applyBorder="1" applyAlignment="1">
      <alignment vertical="center" wrapText="1"/>
    </xf>
    <xf numFmtId="2" fontId="3" fillId="0" borderId="1" xfId="0" applyNumberFormat="1" applyFont="1" applyBorder="1" applyAlignment="1">
      <alignment vertical="center" wrapText="1"/>
    </xf>
    <xf numFmtId="4" fontId="2" fillId="0" borderId="1" xfId="0" applyNumberFormat="1" applyFont="1" applyBorder="1" applyAlignment="1">
      <alignment vertical="center" wrapText="1"/>
    </xf>
    <xf numFmtId="4" fontId="3" fillId="0" borderId="1" xfId="0" applyNumberFormat="1" applyFont="1" applyFill="1" applyBorder="1" applyAlignment="1">
      <alignment horizontal="right" vertical="center" wrapText="1"/>
    </xf>
    <xf numFmtId="4" fontId="3" fillId="0" borderId="1" xfId="0" applyNumberFormat="1" applyFont="1" applyFill="1" applyBorder="1" applyAlignment="1">
      <alignment vertical="center" wrapText="1"/>
    </xf>
    <xf numFmtId="0" fontId="3" fillId="0" borderId="1" xfId="0" applyFont="1" applyBorder="1" applyAlignment="1">
      <alignment vertical="center" wrapText="1"/>
    </xf>
    <xf numFmtId="164" fontId="3" fillId="0" borderId="1" xfId="1" applyFont="1" applyBorder="1" applyAlignment="1">
      <alignment horizontal="right" vertical="center" wrapText="1"/>
    </xf>
    <xf numFmtId="0" fontId="1" fillId="0" borderId="1" xfId="0" applyFont="1" applyBorder="1" applyAlignment="1">
      <alignment wrapText="1"/>
    </xf>
    <xf numFmtId="0" fontId="2" fillId="0" borderId="1" xfId="0" applyFont="1" applyBorder="1" applyAlignment="1">
      <alignment wrapText="1"/>
    </xf>
    <xf numFmtId="4" fontId="3" fillId="0" borderId="1" xfId="1" applyNumberFormat="1" applyFont="1" applyBorder="1" applyAlignment="1">
      <alignment horizontal="right" vertical="center" wrapText="1"/>
    </xf>
    <xf numFmtId="4" fontId="3" fillId="0" borderId="0" xfId="0" applyNumberFormat="1" applyFont="1" applyAlignment="1">
      <alignment horizontal="left" wrapText="1"/>
    </xf>
    <xf numFmtId="2" fontId="3" fillId="0" borderId="1" xfId="0" applyNumberFormat="1" applyFont="1" applyFill="1" applyBorder="1" applyAlignment="1">
      <alignment vertical="center" wrapText="1"/>
    </xf>
    <xf numFmtId="4" fontId="3" fillId="0" borderId="0" xfId="0" applyNumberFormat="1" applyFont="1" applyAlignment="1">
      <alignment horizontal="left" vertical="center" wrapText="1"/>
    </xf>
    <xf numFmtId="4" fontId="3" fillId="0" borderId="1" xfId="0" applyNumberFormat="1" applyFont="1" applyFill="1" applyBorder="1" applyAlignment="1">
      <alignment horizontal="left" vertical="center" wrapText="1"/>
    </xf>
    <xf numFmtId="4" fontId="3" fillId="0" borderId="1" xfId="0" applyNumberFormat="1" applyFont="1" applyFill="1" applyBorder="1" applyAlignment="1">
      <alignment wrapText="1"/>
    </xf>
    <xf numFmtId="4" fontId="4" fillId="0" borderId="1" xfId="0" applyNumberFormat="1" applyFont="1" applyBorder="1" applyAlignment="1">
      <alignment horizontal="center" vertical="center" wrapText="1"/>
    </xf>
    <xf numFmtId="0" fontId="3" fillId="0" borderId="1" xfId="0" applyNumberFormat="1" applyFont="1" applyBorder="1" applyAlignment="1">
      <alignment horizontal="left" vertical="center" wrapText="1"/>
    </xf>
    <xf numFmtId="2" fontId="3" fillId="0" borderId="1" xfId="0" applyNumberFormat="1" applyFont="1" applyBorder="1" applyAlignment="1">
      <alignment horizontal="left" vertical="center" wrapText="1"/>
    </xf>
    <xf numFmtId="0" fontId="6" fillId="0" borderId="1" xfId="0" applyFont="1" applyFill="1" applyBorder="1" applyAlignment="1">
      <alignment vertical="center" wrapText="1"/>
    </xf>
    <xf numFmtId="4" fontId="3" fillId="0" borderId="1" xfId="0" applyNumberFormat="1"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left" vertical="center" wrapText="1"/>
    </xf>
    <xf numFmtId="2" fontId="2" fillId="0" borderId="1" xfId="1" applyNumberFormat="1" applyFont="1" applyBorder="1" applyAlignment="1">
      <alignment horizontal="right" vertical="center" wrapText="1"/>
    </xf>
    <xf numFmtId="4" fontId="2" fillId="0" borderId="1" xfId="0" applyNumberFormat="1" applyFont="1" applyBorder="1" applyAlignment="1">
      <alignment horizontal="center" vertical="center" wrapText="1"/>
    </xf>
    <xf numFmtId="2" fontId="3" fillId="2" borderId="1" xfId="0" applyNumberFormat="1" applyFont="1" applyFill="1" applyBorder="1" applyAlignment="1">
      <alignment horizontal="left" vertical="center" wrapText="1"/>
    </xf>
    <xf numFmtId="4" fontId="3" fillId="2" borderId="1" xfId="0" applyNumberFormat="1" applyFont="1" applyFill="1" applyBorder="1" applyAlignment="1">
      <alignment vertical="center" wrapText="1"/>
    </xf>
    <xf numFmtId="4" fontId="3" fillId="0" borderId="1" xfId="0" applyNumberFormat="1" applyFont="1" applyBorder="1" applyAlignment="1">
      <alignment wrapText="1"/>
    </xf>
    <xf numFmtId="0" fontId="3" fillId="0" borderId="1" xfId="0" applyFont="1" applyBorder="1" applyAlignment="1">
      <alignment horizontal="left" vertical="center" wrapText="1"/>
    </xf>
    <xf numFmtId="2" fontId="3" fillId="0" borderId="1" xfId="0" applyNumberFormat="1" applyFont="1" applyFill="1" applyBorder="1" applyAlignment="1">
      <alignment horizontal="left" vertical="center" wrapText="1"/>
    </xf>
    <xf numFmtId="166" fontId="3" fillId="0" borderId="1" xfId="1" applyNumberFormat="1" applyFont="1" applyBorder="1" applyAlignment="1">
      <alignment horizontal="right" vertical="center" wrapText="1"/>
    </xf>
    <xf numFmtId="4" fontId="3" fillId="0" borderId="2" xfId="0" applyNumberFormat="1"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3" fillId="0" borderId="2" xfId="0" applyFont="1" applyFill="1" applyBorder="1" applyAlignment="1">
      <alignment vertical="center" wrapText="1"/>
    </xf>
    <xf numFmtId="4" fontId="3" fillId="0" borderId="2" xfId="0" applyNumberFormat="1" applyFont="1" applyFill="1" applyBorder="1" applyAlignment="1">
      <alignment horizontal="right" vertical="center" wrapText="1"/>
    </xf>
    <xf numFmtId="0" fontId="0" fillId="0" borderId="4" xfId="0" applyBorder="1" applyAlignment="1">
      <alignment horizontal="right" vertical="center" wrapText="1"/>
    </xf>
    <xf numFmtId="0" fontId="0" fillId="0" borderId="3" xfId="0" applyBorder="1" applyAlignment="1">
      <alignment horizontal="right" vertical="center" wrapText="1"/>
    </xf>
    <xf numFmtId="4" fontId="3" fillId="0" borderId="2" xfId="0" applyNumberFormat="1" applyFont="1" applyBorder="1" applyAlignment="1">
      <alignment horizontal="right" vertical="center" wrapText="1"/>
    </xf>
    <xf numFmtId="2" fontId="3" fillId="0" borderId="2" xfId="0" applyNumberFormat="1" applyFont="1" applyBorder="1" applyAlignment="1">
      <alignment horizontal="right"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3" fillId="0" borderId="2" xfId="0" applyFont="1" applyBorder="1" applyAlignment="1">
      <alignment horizontal="left" vertical="center" wrapText="1"/>
    </xf>
    <xf numFmtId="0" fontId="0" fillId="0" borderId="3" xfId="0" applyBorder="1" applyAlignment="1">
      <alignment horizontal="left" vertical="center" wrapText="1"/>
    </xf>
    <xf numFmtId="0" fontId="3" fillId="0" borderId="2" xfId="0" applyFont="1" applyBorder="1" applyAlignment="1">
      <alignment vertical="center" wrapText="1"/>
    </xf>
    <xf numFmtId="164" fontId="3" fillId="0" borderId="2" xfId="1" applyFont="1" applyBorder="1" applyAlignment="1">
      <alignment horizontal="righ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tabSelected="1" topLeftCell="A37" zoomScale="80" zoomScaleNormal="80" zoomScaleSheetLayoutView="100" workbookViewId="0">
      <selection activeCell="A41" sqref="A41:F41"/>
    </sheetView>
  </sheetViews>
  <sheetFormatPr defaultColWidth="9.140625" defaultRowHeight="15" x14ac:dyDescent="0.25"/>
  <cols>
    <col min="1" max="1" width="50.42578125" style="9" customWidth="1"/>
    <col min="2" max="2" width="18.28515625" style="4" customWidth="1"/>
    <col min="3" max="4" width="16.7109375" style="4" customWidth="1"/>
    <col min="5" max="5" width="14" style="4" customWidth="1"/>
    <col min="6" max="6" width="104" style="7" customWidth="1"/>
    <col min="7" max="16384" width="9.140625" style="3"/>
  </cols>
  <sheetData>
    <row r="1" spans="1:6" x14ac:dyDescent="0.25">
      <c r="A1" s="65" t="s">
        <v>0</v>
      </c>
      <c r="B1" s="65"/>
      <c r="C1" s="65"/>
      <c r="D1" s="65"/>
      <c r="E1" s="65"/>
      <c r="F1" s="65"/>
    </row>
    <row r="3" spans="1:6" x14ac:dyDescent="0.25">
      <c r="A3" s="66" t="s">
        <v>86</v>
      </c>
      <c r="B3" s="67"/>
      <c r="C3" s="67"/>
      <c r="D3" s="67"/>
      <c r="E3" s="67"/>
      <c r="F3" s="67"/>
    </row>
    <row r="5" spans="1:6" s="13" customFormat="1" ht="57" x14ac:dyDescent="0.25">
      <c r="A5" s="41" t="s">
        <v>1</v>
      </c>
      <c r="B5" s="41" t="s">
        <v>87</v>
      </c>
      <c r="C5" s="41" t="s">
        <v>2</v>
      </c>
      <c r="D5" s="41" t="s">
        <v>11</v>
      </c>
      <c r="E5" s="41" t="s">
        <v>3</v>
      </c>
      <c r="F5" s="41" t="s">
        <v>4</v>
      </c>
    </row>
    <row r="6" spans="1:6" s="10" customFormat="1" x14ac:dyDescent="0.25">
      <c r="A6" s="6">
        <v>1</v>
      </c>
      <c r="B6" s="6">
        <v>2</v>
      </c>
      <c r="C6" s="6">
        <v>3</v>
      </c>
      <c r="D6" s="6">
        <v>4</v>
      </c>
      <c r="E6" s="6">
        <v>5</v>
      </c>
      <c r="F6" s="8">
        <v>6</v>
      </c>
    </row>
    <row r="7" spans="1:6" ht="18.75" customHeight="1" x14ac:dyDescent="0.25">
      <c r="A7" s="68" t="s">
        <v>5</v>
      </c>
      <c r="B7" s="68"/>
      <c r="C7" s="68"/>
      <c r="D7" s="68"/>
      <c r="E7" s="68"/>
      <c r="F7" s="68"/>
    </row>
    <row r="8" spans="1:6" s="7" customFormat="1" ht="94.5" customHeight="1" x14ac:dyDescent="0.25">
      <c r="A8" s="42" t="s">
        <v>34</v>
      </c>
      <c r="B8" s="32">
        <v>425000</v>
      </c>
      <c r="C8" s="35">
        <v>388270</v>
      </c>
      <c r="D8" s="32">
        <f t="shared" ref="D8:D9" si="0">B8-C8</f>
        <v>36730</v>
      </c>
      <c r="E8" s="21">
        <f t="shared" ref="E8:E9" si="1">C8/B8*100</f>
        <v>91.357647058823531</v>
      </c>
      <c r="F8" s="43" t="s">
        <v>118</v>
      </c>
    </row>
    <row r="9" spans="1:6" s="7" customFormat="1" ht="105" x14ac:dyDescent="0.25">
      <c r="A9" s="42" t="s">
        <v>35</v>
      </c>
      <c r="B9" s="32">
        <v>180308</v>
      </c>
      <c r="C9" s="35">
        <v>174218.61</v>
      </c>
      <c r="D9" s="32">
        <f t="shared" si="0"/>
        <v>6089.390000000014</v>
      </c>
      <c r="E9" s="21">
        <f t="shared" si="1"/>
        <v>96.622784346784385</v>
      </c>
      <c r="F9" s="43" t="s">
        <v>119</v>
      </c>
    </row>
    <row r="10" spans="1:6" s="7" customFormat="1" ht="95.25" customHeight="1" x14ac:dyDescent="0.25">
      <c r="A10" s="31" t="s">
        <v>36</v>
      </c>
      <c r="B10" s="32">
        <v>574251</v>
      </c>
      <c r="C10" s="32">
        <v>199904.79</v>
      </c>
      <c r="D10" s="32">
        <f t="shared" ref="D10:D19" si="2">B10-C10</f>
        <v>374346.20999999996</v>
      </c>
      <c r="E10" s="32">
        <f>C10/B10*100</f>
        <v>34.811396062000767</v>
      </c>
      <c r="F10" s="20" t="s">
        <v>124</v>
      </c>
    </row>
    <row r="11" spans="1:6" s="7" customFormat="1" ht="165" x14ac:dyDescent="0.25">
      <c r="A11" s="31" t="s">
        <v>37</v>
      </c>
      <c r="B11" s="32">
        <v>218435038</v>
      </c>
      <c r="C11" s="32">
        <v>192804402.44</v>
      </c>
      <c r="D11" s="32">
        <f t="shared" si="2"/>
        <v>25630635.560000002</v>
      </c>
      <c r="E11" s="32">
        <f t="shared" ref="E11:E30" si="3">C11/B11*100</f>
        <v>88.266243458615818</v>
      </c>
      <c r="F11" s="44" t="s">
        <v>162</v>
      </c>
    </row>
    <row r="12" spans="1:6" s="7" customFormat="1" ht="68.25" customHeight="1" x14ac:dyDescent="0.25">
      <c r="A12" s="31" t="s">
        <v>96</v>
      </c>
      <c r="B12" s="32">
        <v>1266920</v>
      </c>
      <c r="C12" s="32">
        <v>1248826.47</v>
      </c>
      <c r="D12" s="32">
        <f t="shared" si="2"/>
        <v>18093.530000000028</v>
      </c>
      <c r="E12" s="32">
        <f t="shared" si="3"/>
        <v>98.571849051242381</v>
      </c>
      <c r="F12" s="20" t="s">
        <v>125</v>
      </c>
    </row>
    <row r="13" spans="1:6" s="7" customFormat="1" ht="75" x14ac:dyDescent="0.25">
      <c r="A13" s="31" t="s">
        <v>38</v>
      </c>
      <c r="B13" s="32">
        <v>81110350</v>
      </c>
      <c r="C13" s="32">
        <v>72391341.430000007</v>
      </c>
      <c r="D13" s="32">
        <f t="shared" si="2"/>
        <v>8719008.5699999928</v>
      </c>
      <c r="E13" s="32">
        <f t="shared" si="3"/>
        <v>89.250436510260414</v>
      </c>
      <c r="F13" s="20" t="s">
        <v>163</v>
      </c>
    </row>
    <row r="14" spans="1:6" s="7" customFormat="1" ht="96" customHeight="1" x14ac:dyDescent="0.25">
      <c r="A14" s="31" t="s">
        <v>39</v>
      </c>
      <c r="B14" s="32">
        <v>31076429</v>
      </c>
      <c r="C14" s="32">
        <v>28362486.940000001</v>
      </c>
      <c r="D14" s="32">
        <f t="shared" si="2"/>
        <v>2713942.0599999987</v>
      </c>
      <c r="E14" s="32">
        <f t="shared" si="3"/>
        <v>91.266879280112917</v>
      </c>
      <c r="F14" s="20" t="s">
        <v>127</v>
      </c>
    </row>
    <row r="15" spans="1:6" s="7" customFormat="1" ht="94.5" customHeight="1" x14ac:dyDescent="0.25">
      <c r="A15" s="31" t="s">
        <v>40</v>
      </c>
      <c r="B15" s="32">
        <v>161300</v>
      </c>
      <c r="C15" s="35">
        <v>145700</v>
      </c>
      <c r="D15" s="32">
        <f t="shared" si="2"/>
        <v>15600</v>
      </c>
      <c r="E15" s="21">
        <f t="shared" si="3"/>
        <v>90.328580285182895</v>
      </c>
      <c r="F15" s="20" t="s">
        <v>121</v>
      </c>
    </row>
    <row r="16" spans="1:6" s="7" customFormat="1" ht="120" x14ac:dyDescent="0.25">
      <c r="A16" s="31" t="s">
        <v>41</v>
      </c>
      <c r="B16" s="32">
        <v>46787212</v>
      </c>
      <c r="C16" s="32">
        <v>43862011.770000003</v>
      </c>
      <c r="D16" s="32">
        <f t="shared" si="2"/>
        <v>2925200.2299999967</v>
      </c>
      <c r="E16" s="32">
        <f t="shared" si="3"/>
        <v>93.747863775255524</v>
      </c>
      <c r="F16" s="20" t="s">
        <v>128</v>
      </c>
    </row>
    <row r="17" spans="1:6" s="7" customFormat="1" ht="120" x14ac:dyDescent="0.25">
      <c r="A17" s="31" t="s">
        <v>42</v>
      </c>
      <c r="B17" s="32">
        <v>67250241</v>
      </c>
      <c r="C17" s="32">
        <v>57754803.039999999</v>
      </c>
      <c r="D17" s="32">
        <f t="shared" si="2"/>
        <v>9495437.9600000009</v>
      </c>
      <c r="E17" s="32">
        <f t="shared" si="3"/>
        <v>85.880440250020811</v>
      </c>
      <c r="F17" s="20" t="s">
        <v>126</v>
      </c>
    </row>
    <row r="18" spans="1:6" s="7" customFormat="1" ht="60" x14ac:dyDescent="0.25">
      <c r="A18" s="31" t="s">
        <v>92</v>
      </c>
      <c r="B18" s="32">
        <v>742000</v>
      </c>
      <c r="C18" s="32">
        <v>608750</v>
      </c>
      <c r="D18" s="32">
        <f t="shared" si="2"/>
        <v>133250</v>
      </c>
      <c r="E18" s="32">
        <f t="shared" si="3"/>
        <v>82.041778975741238</v>
      </c>
      <c r="F18" s="20" t="s">
        <v>120</v>
      </c>
    </row>
    <row r="19" spans="1:6" s="7" customFormat="1" ht="105" x14ac:dyDescent="0.25">
      <c r="A19" s="31" t="s">
        <v>164</v>
      </c>
      <c r="B19" s="32">
        <v>6000</v>
      </c>
      <c r="C19" s="21">
        <v>0</v>
      </c>
      <c r="D19" s="32">
        <f t="shared" si="2"/>
        <v>6000</v>
      </c>
      <c r="E19" s="55">
        <f t="shared" si="3"/>
        <v>0</v>
      </c>
      <c r="F19" s="20" t="s">
        <v>129</v>
      </c>
    </row>
    <row r="20" spans="1:6" s="5" customFormat="1" ht="23.25" customHeight="1" x14ac:dyDescent="0.2">
      <c r="A20" s="69" t="s">
        <v>9</v>
      </c>
      <c r="B20" s="69"/>
      <c r="C20" s="69"/>
      <c r="D20" s="69"/>
      <c r="E20" s="69"/>
      <c r="F20" s="69"/>
    </row>
    <row r="21" spans="1:6" s="5" customFormat="1" ht="75" customHeight="1" x14ac:dyDescent="0.2">
      <c r="A21" s="45" t="s">
        <v>43</v>
      </c>
      <c r="B21" s="22">
        <v>262371979</v>
      </c>
      <c r="C21" s="22">
        <v>172852830.06</v>
      </c>
      <c r="D21" s="22">
        <f t="shared" ref="D21:D30" si="4">B21-C21</f>
        <v>89519148.939999998</v>
      </c>
      <c r="E21" s="23">
        <f t="shared" ref="E21" si="5">C21/B21*100</f>
        <v>65.880827182387492</v>
      </c>
      <c r="F21" s="45" t="s">
        <v>123</v>
      </c>
    </row>
    <row r="22" spans="1:6" s="12" customFormat="1" ht="99.75" customHeight="1" x14ac:dyDescent="0.25">
      <c r="A22" s="31" t="s">
        <v>75</v>
      </c>
      <c r="B22" s="22">
        <v>6028600</v>
      </c>
      <c r="C22" s="22">
        <v>5104562.4000000004</v>
      </c>
      <c r="D22" s="22">
        <f t="shared" si="4"/>
        <v>924037.59999999963</v>
      </c>
      <c r="E22" s="23">
        <f t="shared" si="3"/>
        <v>84.672434727797508</v>
      </c>
      <c r="F22" s="45" t="s">
        <v>115</v>
      </c>
    </row>
    <row r="23" spans="1:6" s="12" customFormat="1" ht="79.5" customHeight="1" x14ac:dyDescent="0.25">
      <c r="A23" s="31" t="s">
        <v>97</v>
      </c>
      <c r="B23" s="22">
        <v>732009</v>
      </c>
      <c r="C23" s="22">
        <v>137316</v>
      </c>
      <c r="D23" s="22">
        <f t="shared" si="4"/>
        <v>594693</v>
      </c>
      <c r="E23" s="23">
        <f t="shared" si="3"/>
        <v>18.758785752634189</v>
      </c>
      <c r="F23" s="45" t="s">
        <v>130</v>
      </c>
    </row>
    <row r="24" spans="1:6" s="12" customFormat="1" ht="72.75" customHeight="1" x14ac:dyDescent="0.25">
      <c r="A24" s="33" t="s">
        <v>44</v>
      </c>
      <c r="B24" s="22">
        <v>4037200</v>
      </c>
      <c r="C24" s="22">
        <v>1927530</v>
      </c>
      <c r="D24" s="22">
        <f t="shared" si="4"/>
        <v>2109670</v>
      </c>
      <c r="E24" s="23">
        <f t="shared" si="3"/>
        <v>47.744228673337958</v>
      </c>
      <c r="F24" s="45" t="s">
        <v>131</v>
      </c>
    </row>
    <row r="25" spans="1:6" s="12" customFormat="1" ht="131.25" customHeight="1" x14ac:dyDescent="0.25">
      <c r="A25" s="33" t="s">
        <v>98</v>
      </c>
      <c r="B25" s="22">
        <v>3520220</v>
      </c>
      <c r="C25" s="22">
        <v>0</v>
      </c>
      <c r="D25" s="22">
        <f t="shared" si="4"/>
        <v>3520220</v>
      </c>
      <c r="E25" s="23">
        <f t="shared" si="3"/>
        <v>0</v>
      </c>
      <c r="F25" s="45" t="s">
        <v>165</v>
      </c>
    </row>
    <row r="26" spans="1:6" s="12" customFormat="1" ht="90" x14ac:dyDescent="0.25">
      <c r="A26" s="33" t="s">
        <v>99</v>
      </c>
      <c r="B26" s="22">
        <v>38678324</v>
      </c>
      <c r="C26" s="22">
        <v>35827328.310000002</v>
      </c>
      <c r="D26" s="22">
        <f t="shared" si="4"/>
        <v>2850995.6899999976</v>
      </c>
      <c r="E26" s="23">
        <f t="shared" si="3"/>
        <v>92.628957526701527</v>
      </c>
      <c r="F26" s="45" t="s">
        <v>116</v>
      </c>
    </row>
    <row r="27" spans="1:6" s="12" customFormat="1" ht="90" x14ac:dyDescent="0.25">
      <c r="A27" s="33" t="s">
        <v>100</v>
      </c>
      <c r="B27" s="22">
        <v>180949</v>
      </c>
      <c r="C27" s="22">
        <v>51800</v>
      </c>
      <c r="D27" s="22">
        <f t="shared" si="4"/>
        <v>129149</v>
      </c>
      <c r="E27" s="23">
        <f t="shared" si="3"/>
        <v>28.626850659578114</v>
      </c>
      <c r="F27" s="45" t="s">
        <v>117</v>
      </c>
    </row>
    <row r="28" spans="1:6" s="12" customFormat="1" ht="90" x14ac:dyDescent="0.25">
      <c r="A28" s="33" t="s">
        <v>36</v>
      </c>
      <c r="B28" s="22">
        <v>72366</v>
      </c>
      <c r="C28" s="22">
        <v>65726</v>
      </c>
      <c r="D28" s="22">
        <f t="shared" si="4"/>
        <v>6640</v>
      </c>
      <c r="E28" s="23">
        <f t="shared" si="3"/>
        <v>90.824420307879393</v>
      </c>
      <c r="F28" s="45" t="s">
        <v>132</v>
      </c>
    </row>
    <row r="29" spans="1:6" s="7" customFormat="1" ht="90" x14ac:dyDescent="0.25">
      <c r="A29" s="31" t="s">
        <v>45</v>
      </c>
      <c r="B29" s="22">
        <v>65109406</v>
      </c>
      <c r="C29" s="22">
        <v>56240994.93</v>
      </c>
      <c r="D29" s="22">
        <f t="shared" si="4"/>
        <v>8868411.0700000003</v>
      </c>
      <c r="E29" s="23">
        <f t="shared" si="3"/>
        <v>86.379216744812567</v>
      </c>
      <c r="F29" s="26" t="s">
        <v>166</v>
      </c>
    </row>
    <row r="30" spans="1:6" s="7" customFormat="1" ht="78" customHeight="1" x14ac:dyDescent="0.25">
      <c r="A30" s="31" t="s">
        <v>76</v>
      </c>
      <c r="B30" s="22">
        <v>5734235</v>
      </c>
      <c r="C30" s="22">
        <v>5115684.1900000004</v>
      </c>
      <c r="D30" s="22">
        <f t="shared" si="4"/>
        <v>618550.80999999959</v>
      </c>
      <c r="E30" s="23">
        <f t="shared" si="3"/>
        <v>89.213019522220492</v>
      </c>
      <c r="F30" s="26" t="s">
        <v>133</v>
      </c>
    </row>
    <row r="31" spans="1:6" ht="21" customHeight="1" x14ac:dyDescent="0.25">
      <c r="A31" s="69" t="s">
        <v>12</v>
      </c>
      <c r="B31" s="69"/>
      <c r="C31" s="69"/>
      <c r="D31" s="69"/>
      <c r="E31" s="69"/>
      <c r="F31" s="69"/>
    </row>
    <row r="32" spans="1:6" ht="73.5" customHeight="1" x14ac:dyDescent="0.25">
      <c r="A32" s="45" t="s">
        <v>46</v>
      </c>
      <c r="B32" s="14">
        <v>3553344</v>
      </c>
      <c r="C32" s="14">
        <v>3096110.63</v>
      </c>
      <c r="D32" s="24">
        <f t="shared" ref="D32:D37" si="6">B32-C32</f>
        <v>457233.37000000011</v>
      </c>
      <c r="E32" s="18">
        <f t="shared" ref="E32:E37" si="7">C32/B32*100</f>
        <v>87.132307764179316</v>
      </c>
      <c r="F32" s="45" t="s">
        <v>25</v>
      </c>
    </row>
    <row r="33" spans="1:6" ht="108.75" customHeight="1" x14ac:dyDescent="0.25">
      <c r="A33" s="1" t="s">
        <v>47</v>
      </c>
      <c r="B33" s="24">
        <v>4060464644.0599999</v>
      </c>
      <c r="C33" s="24">
        <v>3543574869.29</v>
      </c>
      <c r="D33" s="24">
        <f t="shared" si="6"/>
        <v>516889774.76999998</v>
      </c>
      <c r="E33" s="18">
        <f t="shared" si="7"/>
        <v>87.270181615147152</v>
      </c>
      <c r="F33" s="45" t="s">
        <v>77</v>
      </c>
    </row>
    <row r="34" spans="1:6" ht="78" customHeight="1" x14ac:dyDescent="0.25">
      <c r="A34" s="1" t="s">
        <v>48</v>
      </c>
      <c r="B34" s="24">
        <v>30861171.129999999</v>
      </c>
      <c r="C34" s="24">
        <v>20968429.370000001</v>
      </c>
      <c r="D34" s="24">
        <f t="shared" si="6"/>
        <v>9892741.7599999979</v>
      </c>
      <c r="E34" s="18">
        <f t="shared" si="7"/>
        <v>67.944373470703084</v>
      </c>
      <c r="F34" s="45" t="s">
        <v>14</v>
      </c>
    </row>
    <row r="35" spans="1:6" ht="121.5" customHeight="1" x14ac:dyDescent="0.25">
      <c r="A35" s="1" t="s">
        <v>49</v>
      </c>
      <c r="B35" s="24">
        <v>44000</v>
      </c>
      <c r="C35" s="24">
        <v>36000</v>
      </c>
      <c r="D35" s="24">
        <f t="shared" si="6"/>
        <v>8000</v>
      </c>
      <c r="E35" s="18">
        <f t="shared" si="7"/>
        <v>81.818181818181827</v>
      </c>
      <c r="F35" s="45" t="s">
        <v>137</v>
      </c>
    </row>
    <row r="36" spans="1:6" ht="71.25" customHeight="1" x14ac:dyDescent="0.25">
      <c r="A36" s="1" t="s">
        <v>50</v>
      </c>
      <c r="B36" s="24">
        <v>3799715</v>
      </c>
      <c r="C36" s="24">
        <v>2819903.84</v>
      </c>
      <c r="D36" s="24">
        <f t="shared" si="6"/>
        <v>979811.16000000015</v>
      </c>
      <c r="E36" s="18">
        <f t="shared" si="7"/>
        <v>74.213561806609178</v>
      </c>
      <c r="F36" s="39" t="s">
        <v>138</v>
      </c>
    </row>
    <row r="37" spans="1:6" ht="105" x14ac:dyDescent="0.25">
      <c r="A37" s="1" t="s">
        <v>51</v>
      </c>
      <c r="B37" s="24">
        <v>55000</v>
      </c>
      <c r="C37" s="24">
        <v>49000</v>
      </c>
      <c r="D37" s="24">
        <f t="shared" si="6"/>
        <v>6000</v>
      </c>
      <c r="E37" s="18">
        <f t="shared" si="7"/>
        <v>89.090909090909093</v>
      </c>
      <c r="F37" s="45" t="s">
        <v>78</v>
      </c>
    </row>
    <row r="38" spans="1:6" ht="75" x14ac:dyDescent="0.25">
      <c r="A38" s="1" t="s">
        <v>52</v>
      </c>
      <c r="B38" s="24">
        <v>57651114</v>
      </c>
      <c r="C38" s="24">
        <v>55106470.469999999</v>
      </c>
      <c r="D38" s="24">
        <f t="shared" ref="D38:D40" si="8">B38-C38</f>
        <v>2544643.5300000012</v>
      </c>
      <c r="E38" s="18">
        <f t="shared" ref="E38:E40" si="9">C38/B38*100</f>
        <v>95.586132940987056</v>
      </c>
      <c r="F38" s="46" t="s">
        <v>15</v>
      </c>
    </row>
    <row r="39" spans="1:6" ht="68.25" customHeight="1" x14ac:dyDescent="0.25">
      <c r="A39" s="1" t="s">
        <v>32</v>
      </c>
      <c r="B39" s="24">
        <v>299170</v>
      </c>
      <c r="C39" s="24">
        <v>294670</v>
      </c>
      <c r="D39" s="24">
        <f t="shared" si="8"/>
        <v>4500</v>
      </c>
      <c r="E39" s="18">
        <f t="shared" si="9"/>
        <v>98.495838486479258</v>
      </c>
      <c r="F39" s="47" t="s">
        <v>139</v>
      </c>
    </row>
    <row r="40" spans="1:6" ht="90" x14ac:dyDescent="0.25">
      <c r="A40" s="2" t="s">
        <v>53</v>
      </c>
      <c r="B40" s="25">
        <v>9191200</v>
      </c>
      <c r="C40" s="25">
        <v>8370126.5800000001</v>
      </c>
      <c r="D40" s="24">
        <f t="shared" si="8"/>
        <v>821073.41999999993</v>
      </c>
      <c r="E40" s="18">
        <f t="shared" si="9"/>
        <v>91.06674405953521</v>
      </c>
      <c r="F40" s="46" t="s">
        <v>79</v>
      </c>
    </row>
    <row r="41" spans="1:6" s="11" customFormat="1" ht="20.25" customHeight="1" x14ac:dyDescent="0.2">
      <c r="A41" s="69" t="s">
        <v>10</v>
      </c>
      <c r="B41" s="69"/>
      <c r="C41" s="69"/>
      <c r="D41" s="69"/>
      <c r="E41" s="69"/>
      <c r="F41" s="69"/>
    </row>
    <row r="42" spans="1:6" s="11" customFormat="1" ht="114.75" customHeight="1" x14ac:dyDescent="0.2">
      <c r="A42" s="45" t="s">
        <v>93</v>
      </c>
      <c r="B42" s="14">
        <v>3483551</v>
      </c>
      <c r="C42" s="14">
        <v>1399950</v>
      </c>
      <c r="D42" s="32">
        <f t="shared" ref="D42:D44" si="10">B42-C42</f>
        <v>2083601</v>
      </c>
      <c r="E42" s="48">
        <f t="shared" ref="E42:E44" si="11">C42/B42*100</f>
        <v>40.187440918763642</v>
      </c>
      <c r="F42" s="45" t="s">
        <v>142</v>
      </c>
    </row>
    <row r="43" spans="1:6" s="11" customFormat="1" ht="60" x14ac:dyDescent="0.2">
      <c r="A43" s="45" t="s">
        <v>94</v>
      </c>
      <c r="B43" s="14">
        <v>953414</v>
      </c>
      <c r="C43" s="14">
        <v>836448</v>
      </c>
      <c r="D43" s="32">
        <f t="shared" si="10"/>
        <v>116966</v>
      </c>
      <c r="E43" s="48">
        <f t="shared" si="11"/>
        <v>87.731877232765626</v>
      </c>
      <c r="F43" s="45" t="s">
        <v>122</v>
      </c>
    </row>
    <row r="44" spans="1:6" s="11" customFormat="1" ht="60" x14ac:dyDescent="0.2">
      <c r="A44" s="45" t="s">
        <v>95</v>
      </c>
      <c r="B44" s="14">
        <v>597700</v>
      </c>
      <c r="C44" s="14">
        <v>246684.2</v>
      </c>
      <c r="D44" s="32">
        <f t="shared" si="10"/>
        <v>351015.8</v>
      </c>
      <c r="E44" s="48">
        <f t="shared" si="11"/>
        <v>41.272243600468464</v>
      </c>
      <c r="F44" s="45" t="s">
        <v>140</v>
      </c>
    </row>
    <row r="45" spans="1:6" ht="232.5" customHeight="1" x14ac:dyDescent="0.25">
      <c r="A45" s="31" t="s">
        <v>54</v>
      </c>
      <c r="B45" s="32">
        <v>24198705.16</v>
      </c>
      <c r="C45" s="32">
        <v>22695576.969999999</v>
      </c>
      <c r="D45" s="32">
        <f>B45-C45</f>
        <v>1503128.1900000013</v>
      </c>
      <c r="E45" s="48">
        <f>C45/B45*100</f>
        <v>93.788394130754384</v>
      </c>
      <c r="F45" s="47" t="s">
        <v>141</v>
      </c>
    </row>
    <row r="46" spans="1:6" s="7" customFormat="1" ht="276" customHeight="1" x14ac:dyDescent="0.25">
      <c r="A46" s="72" t="s">
        <v>55</v>
      </c>
      <c r="B46" s="73">
        <v>373691120.51999998</v>
      </c>
      <c r="C46" s="73">
        <v>354179969.36000001</v>
      </c>
      <c r="D46" s="63">
        <f t="shared" ref="D46:D48" si="12">B46-C46</f>
        <v>19511151.159999967</v>
      </c>
      <c r="E46" s="64">
        <f t="shared" ref="E46:E48" si="13">C46/B46*100</f>
        <v>94.778802575546948</v>
      </c>
      <c r="F46" s="70" t="s">
        <v>144</v>
      </c>
    </row>
    <row r="47" spans="1:6" s="7" customFormat="1" ht="168" customHeight="1" x14ac:dyDescent="0.25">
      <c r="A47" s="58"/>
      <c r="B47" s="62"/>
      <c r="C47" s="62"/>
      <c r="D47" s="62"/>
      <c r="E47" s="62"/>
      <c r="F47" s="71"/>
    </row>
    <row r="48" spans="1:6" s="7" customFormat="1" ht="279.75" customHeight="1" x14ac:dyDescent="0.25">
      <c r="A48" s="31" t="s">
        <v>56</v>
      </c>
      <c r="B48" s="32">
        <v>161713483</v>
      </c>
      <c r="C48" s="32">
        <v>157572403.13999999</v>
      </c>
      <c r="D48" s="22">
        <f t="shared" si="12"/>
        <v>4141079.8600000143</v>
      </c>
      <c r="E48" s="23">
        <f t="shared" si="13"/>
        <v>97.439248859663721</v>
      </c>
      <c r="F48" s="53" t="s">
        <v>143</v>
      </c>
    </row>
    <row r="49" spans="1:6" ht="90" x14ac:dyDescent="0.25">
      <c r="A49" s="31" t="s">
        <v>36</v>
      </c>
      <c r="B49" s="22">
        <v>7751465</v>
      </c>
      <c r="C49" s="22">
        <v>1591154.65</v>
      </c>
      <c r="D49" s="22">
        <f>B49-C49</f>
        <v>6160310.3499999996</v>
      </c>
      <c r="E49" s="23">
        <f>C49/B49*100</f>
        <v>20.527147448901594</v>
      </c>
      <c r="F49" s="20" t="s">
        <v>16</v>
      </c>
    </row>
    <row r="50" spans="1:6" s="7" customFormat="1" ht="90" x14ac:dyDescent="0.25">
      <c r="A50" s="31" t="s">
        <v>18</v>
      </c>
      <c r="B50" s="22">
        <v>53532</v>
      </c>
      <c r="C50" s="22">
        <v>22164.99</v>
      </c>
      <c r="D50" s="22">
        <f t="shared" ref="D50:D51" si="14">B50-C50</f>
        <v>31367.01</v>
      </c>
      <c r="E50" s="23">
        <f t="shared" ref="E50:E51" si="15">C50/B50*100</f>
        <v>41.405122169917064</v>
      </c>
      <c r="F50" s="20" t="s">
        <v>134</v>
      </c>
    </row>
    <row r="51" spans="1:6" s="7" customFormat="1" ht="75" x14ac:dyDescent="0.25">
      <c r="A51" s="31" t="s">
        <v>13</v>
      </c>
      <c r="B51" s="22">
        <v>15204363</v>
      </c>
      <c r="C51" s="22">
        <v>14529470.560000001</v>
      </c>
      <c r="D51" s="22">
        <f t="shared" si="14"/>
        <v>674892.43999999948</v>
      </c>
      <c r="E51" s="23">
        <f t="shared" si="15"/>
        <v>95.56119227092907</v>
      </c>
      <c r="F51" s="20" t="s">
        <v>145</v>
      </c>
    </row>
    <row r="52" spans="1:6" s="5" customFormat="1" ht="14.25" x14ac:dyDescent="0.2">
      <c r="A52" s="69" t="s">
        <v>6</v>
      </c>
      <c r="B52" s="69"/>
      <c r="C52" s="69"/>
      <c r="D52" s="69"/>
      <c r="E52" s="69"/>
      <c r="F52" s="69"/>
    </row>
    <row r="53" spans="1:6" ht="81.75" customHeight="1" x14ac:dyDescent="0.25">
      <c r="A53" s="31" t="s">
        <v>31</v>
      </c>
      <c r="B53" s="22">
        <v>21952867</v>
      </c>
      <c r="C53" s="22">
        <v>18725799.579999998</v>
      </c>
      <c r="D53" s="22">
        <f t="shared" ref="D53" si="16">B53-C53</f>
        <v>3227067.4200000018</v>
      </c>
      <c r="E53" s="23">
        <f t="shared" ref="E53" si="17">C53/B53*100</f>
        <v>85.300018352955902</v>
      </c>
      <c r="F53" s="30" t="s">
        <v>85</v>
      </c>
    </row>
    <row r="54" spans="1:6" ht="66.75" customHeight="1" x14ac:dyDescent="0.25">
      <c r="A54" s="31" t="s">
        <v>32</v>
      </c>
      <c r="B54" s="22">
        <v>8935431</v>
      </c>
      <c r="C54" s="22">
        <v>8234356.9500000002</v>
      </c>
      <c r="D54" s="22">
        <f t="shared" ref="D54:D61" si="18">B54-C54</f>
        <v>701074.04999999981</v>
      </c>
      <c r="E54" s="23">
        <f t="shared" ref="E54:E61" si="19">C54/B54*100</f>
        <v>92.153998503261903</v>
      </c>
      <c r="F54" s="30" t="s">
        <v>146</v>
      </c>
    </row>
    <row r="55" spans="1:6" ht="90" x14ac:dyDescent="0.25">
      <c r="A55" s="34" t="s">
        <v>33</v>
      </c>
      <c r="B55" s="19">
        <v>585686644.26999998</v>
      </c>
      <c r="C55" s="19">
        <v>528014213.16000003</v>
      </c>
      <c r="D55" s="32">
        <f t="shared" si="18"/>
        <v>57672431.109999955</v>
      </c>
      <c r="E55" s="32">
        <f t="shared" si="19"/>
        <v>90.153022665920119</v>
      </c>
      <c r="F55" s="30" t="s">
        <v>103</v>
      </c>
    </row>
    <row r="56" spans="1:6" ht="70.5" customHeight="1" x14ac:dyDescent="0.25">
      <c r="A56" s="34" t="s">
        <v>101</v>
      </c>
      <c r="B56" s="19">
        <v>3416556</v>
      </c>
      <c r="C56" s="19">
        <v>2851854.81</v>
      </c>
      <c r="D56" s="32">
        <f t="shared" si="18"/>
        <v>564701.18999999994</v>
      </c>
      <c r="E56" s="32">
        <f t="shared" si="19"/>
        <v>83.471624934583247</v>
      </c>
      <c r="F56" s="30" t="s">
        <v>104</v>
      </c>
    </row>
    <row r="57" spans="1:6" ht="90" x14ac:dyDescent="0.25">
      <c r="A57" s="34" t="s">
        <v>34</v>
      </c>
      <c r="B57" s="19">
        <v>795000</v>
      </c>
      <c r="C57" s="19">
        <v>599990</v>
      </c>
      <c r="D57" s="32">
        <f t="shared" si="18"/>
        <v>195010</v>
      </c>
      <c r="E57" s="32">
        <f t="shared" si="19"/>
        <v>75.470440251572327</v>
      </c>
      <c r="F57" s="30" t="s">
        <v>105</v>
      </c>
    </row>
    <row r="58" spans="1:6" ht="90" x14ac:dyDescent="0.25">
      <c r="A58" s="31" t="s">
        <v>36</v>
      </c>
      <c r="B58" s="22">
        <v>1768723</v>
      </c>
      <c r="C58" s="22">
        <v>1712452.61</v>
      </c>
      <c r="D58" s="22">
        <f t="shared" si="18"/>
        <v>56270.389999999898</v>
      </c>
      <c r="E58" s="23">
        <f t="shared" si="19"/>
        <v>96.818586630014991</v>
      </c>
      <c r="F58" s="30" t="s">
        <v>106</v>
      </c>
    </row>
    <row r="59" spans="1:6" ht="60" x14ac:dyDescent="0.25">
      <c r="A59" s="31" t="s">
        <v>17</v>
      </c>
      <c r="B59" s="22">
        <v>739370</v>
      </c>
      <c r="C59" s="22">
        <v>0</v>
      </c>
      <c r="D59" s="22">
        <f t="shared" si="18"/>
        <v>739370</v>
      </c>
      <c r="E59" s="23">
        <f t="shared" si="19"/>
        <v>0</v>
      </c>
      <c r="F59" s="30" t="s">
        <v>107</v>
      </c>
    </row>
    <row r="60" spans="1:6" ht="90" x14ac:dyDescent="0.25">
      <c r="A60" s="31" t="s">
        <v>18</v>
      </c>
      <c r="B60" s="22">
        <v>10000</v>
      </c>
      <c r="C60" s="22">
        <v>0</v>
      </c>
      <c r="D60" s="22">
        <f t="shared" si="18"/>
        <v>10000</v>
      </c>
      <c r="E60" s="23">
        <f t="shared" si="19"/>
        <v>0</v>
      </c>
      <c r="F60" s="30" t="s">
        <v>24</v>
      </c>
    </row>
    <row r="61" spans="1:6" ht="75" x14ac:dyDescent="0.25">
      <c r="A61" s="31" t="s">
        <v>13</v>
      </c>
      <c r="B61" s="22">
        <v>1076148</v>
      </c>
      <c r="C61" s="22">
        <v>1058265.04</v>
      </c>
      <c r="D61" s="22">
        <f t="shared" si="18"/>
        <v>17882.959999999963</v>
      </c>
      <c r="E61" s="23">
        <f t="shared" si="19"/>
        <v>98.338243438634848</v>
      </c>
      <c r="F61" s="30" t="s">
        <v>108</v>
      </c>
    </row>
    <row r="62" spans="1:6" s="5" customFormat="1" ht="18" customHeight="1" x14ac:dyDescent="0.2">
      <c r="A62" s="69" t="s">
        <v>8</v>
      </c>
      <c r="B62" s="69"/>
      <c r="C62" s="69"/>
      <c r="D62" s="69"/>
      <c r="E62" s="69"/>
      <c r="F62" s="69"/>
    </row>
    <row r="63" spans="1:6" s="36" customFormat="1" ht="60" x14ac:dyDescent="0.25">
      <c r="A63" s="45" t="s">
        <v>57</v>
      </c>
      <c r="B63" s="22">
        <v>26331644</v>
      </c>
      <c r="C63" s="22">
        <v>24749578.23</v>
      </c>
      <c r="D63" s="22">
        <f t="shared" ref="D63:D65" si="20">B63-C63</f>
        <v>1582065.7699999996</v>
      </c>
      <c r="E63" s="23">
        <f t="shared" ref="E63:E65" si="21">C63/B63*100</f>
        <v>93.991769864426246</v>
      </c>
      <c r="F63" s="39" t="s">
        <v>20</v>
      </c>
    </row>
    <row r="64" spans="1:6" ht="75" x14ac:dyDescent="0.25">
      <c r="A64" s="1" t="s">
        <v>58</v>
      </c>
      <c r="B64" s="24">
        <v>170576561</v>
      </c>
      <c r="C64" s="24">
        <v>719898.23</v>
      </c>
      <c r="D64" s="22">
        <f t="shared" si="20"/>
        <v>169856662.77000001</v>
      </c>
      <c r="E64" s="23">
        <f t="shared" si="21"/>
        <v>0.42203818964318313</v>
      </c>
      <c r="F64" s="30" t="s">
        <v>147</v>
      </c>
    </row>
    <row r="65" spans="1:6" ht="75" x14ac:dyDescent="0.25">
      <c r="A65" s="1" t="s">
        <v>59</v>
      </c>
      <c r="B65" s="24">
        <v>3960126</v>
      </c>
      <c r="C65" s="24">
        <v>2593132.87</v>
      </c>
      <c r="D65" s="22">
        <f t="shared" si="20"/>
        <v>1366993.13</v>
      </c>
      <c r="E65" s="23">
        <f t="shared" si="21"/>
        <v>65.481069794243922</v>
      </c>
      <c r="F65" s="30" t="s">
        <v>148</v>
      </c>
    </row>
    <row r="66" spans="1:6" ht="60" x14ac:dyDescent="0.25">
      <c r="A66" s="2" t="s">
        <v>60</v>
      </c>
      <c r="B66" s="24">
        <v>543421507</v>
      </c>
      <c r="C66" s="24">
        <v>466103919.10000002</v>
      </c>
      <c r="D66" s="22">
        <f t="shared" ref="D66:D79" si="22">B66-C66</f>
        <v>77317587.899999976</v>
      </c>
      <c r="E66" s="23">
        <f t="shared" ref="E66:E79" si="23">C66/B66*100</f>
        <v>85.772078045486708</v>
      </c>
      <c r="F66" s="30" t="s">
        <v>109</v>
      </c>
    </row>
    <row r="67" spans="1:6" ht="81.75" customHeight="1" x14ac:dyDescent="0.25">
      <c r="A67" s="1" t="s">
        <v>61</v>
      </c>
      <c r="B67" s="24">
        <v>63190439.579999998</v>
      </c>
      <c r="C67" s="24">
        <v>59451656.359999999</v>
      </c>
      <c r="D67" s="22">
        <f t="shared" si="22"/>
        <v>3738783.2199999988</v>
      </c>
      <c r="E67" s="23">
        <f t="shared" si="23"/>
        <v>94.083308733330384</v>
      </c>
      <c r="F67" s="37" t="s">
        <v>110</v>
      </c>
    </row>
    <row r="68" spans="1:6" ht="67.5" customHeight="1" x14ac:dyDescent="0.25">
      <c r="A68" s="1" t="s">
        <v>62</v>
      </c>
      <c r="B68" s="24">
        <v>3974522</v>
      </c>
      <c r="C68" s="24">
        <v>2626621</v>
      </c>
      <c r="D68" s="22">
        <f t="shared" si="22"/>
        <v>1347901</v>
      </c>
      <c r="E68" s="23">
        <f t="shared" si="23"/>
        <v>66.086462724322573</v>
      </c>
      <c r="F68" s="39" t="s">
        <v>111</v>
      </c>
    </row>
    <row r="69" spans="1:6" ht="112.5" customHeight="1" x14ac:dyDescent="0.25">
      <c r="A69" s="1" t="s">
        <v>19</v>
      </c>
      <c r="B69" s="24">
        <v>1436034</v>
      </c>
      <c r="C69" s="24">
        <v>250863</v>
      </c>
      <c r="D69" s="22">
        <f t="shared" si="22"/>
        <v>1185171</v>
      </c>
      <c r="E69" s="23">
        <f t="shared" si="23"/>
        <v>17.46915463004358</v>
      </c>
      <c r="F69" s="37" t="s">
        <v>112</v>
      </c>
    </row>
    <row r="70" spans="1:6" ht="67.5" customHeight="1" x14ac:dyDescent="0.25">
      <c r="A70" s="1" t="s">
        <v>63</v>
      </c>
      <c r="B70" s="24">
        <v>34872835</v>
      </c>
      <c r="C70" s="24">
        <v>27579341.399999999</v>
      </c>
      <c r="D70" s="22">
        <f t="shared" si="22"/>
        <v>7293493.6000000015</v>
      </c>
      <c r="E70" s="23">
        <f t="shared" si="23"/>
        <v>79.085458351751441</v>
      </c>
      <c r="F70" s="37" t="s">
        <v>113</v>
      </c>
    </row>
    <row r="71" spans="1:6" ht="78.75" customHeight="1" x14ac:dyDescent="0.25">
      <c r="A71" s="1" t="s">
        <v>102</v>
      </c>
      <c r="B71" s="24">
        <v>115000000</v>
      </c>
      <c r="C71" s="24">
        <v>0</v>
      </c>
      <c r="D71" s="22">
        <f t="shared" si="22"/>
        <v>115000000</v>
      </c>
      <c r="E71" s="23">
        <f t="shared" si="23"/>
        <v>0</v>
      </c>
      <c r="F71" s="37" t="s">
        <v>135</v>
      </c>
    </row>
    <row r="72" spans="1:6" ht="67.5" customHeight="1" x14ac:dyDescent="0.25">
      <c r="A72" s="1" t="s">
        <v>64</v>
      </c>
      <c r="B72" s="24">
        <v>161152</v>
      </c>
      <c r="C72" s="24">
        <v>0</v>
      </c>
      <c r="D72" s="22">
        <f t="shared" si="22"/>
        <v>161152</v>
      </c>
      <c r="E72" s="23">
        <f t="shared" si="23"/>
        <v>0</v>
      </c>
      <c r="F72" s="20" t="s">
        <v>149</v>
      </c>
    </row>
    <row r="73" spans="1:6" ht="197.25" customHeight="1" x14ac:dyDescent="0.25">
      <c r="A73" s="1" t="s">
        <v>65</v>
      </c>
      <c r="B73" s="49">
        <v>129470200</v>
      </c>
      <c r="C73" s="49">
        <v>30671302.199999999</v>
      </c>
      <c r="D73" s="14">
        <f t="shared" si="22"/>
        <v>98798897.799999997</v>
      </c>
      <c r="E73" s="23">
        <f t="shared" si="23"/>
        <v>23.68985465381223</v>
      </c>
      <c r="F73" s="50" t="s">
        <v>150</v>
      </c>
    </row>
    <row r="74" spans="1:6" ht="101.25" customHeight="1" x14ac:dyDescent="0.25">
      <c r="A74" s="1" t="s">
        <v>30</v>
      </c>
      <c r="B74" s="49">
        <v>46932338</v>
      </c>
      <c r="C74" s="49">
        <v>15629508.85</v>
      </c>
      <c r="D74" s="14">
        <f t="shared" si="22"/>
        <v>31302829.149999999</v>
      </c>
      <c r="E74" s="23">
        <f t="shared" si="23"/>
        <v>33.302216586780737</v>
      </c>
      <c r="F74" s="54" t="s">
        <v>151</v>
      </c>
    </row>
    <row r="75" spans="1:6" ht="75" x14ac:dyDescent="0.25">
      <c r="A75" s="1" t="s">
        <v>66</v>
      </c>
      <c r="B75" s="19">
        <v>482174907</v>
      </c>
      <c r="C75" s="19">
        <v>293630737.88</v>
      </c>
      <c r="D75" s="22">
        <f t="shared" si="22"/>
        <v>188544169.12</v>
      </c>
      <c r="E75" s="23">
        <f t="shared" si="23"/>
        <v>60.897142015729159</v>
      </c>
      <c r="F75" s="51" t="s">
        <v>80</v>
      </c>
    </row>
    <row r="76" spans="1:6" ht="105" x14ac:dyDescent="0.25">
      <c r="A76" s="1" t="s">
        <v>114</v>
      </c>
      <c r="B76" s="19">
        <v>9562905</v>
      </c>
      <c r="C76" s="48">
        <v>0</v>
      </c>
      <c r="D76" s="22">
        <f t="shared" si="22"/>
        <v>9562905</v>
      </c>
      <c r="E76" s="23">
        <f t="shared" si="23"/>
        <v>0</v>
      </c>
      <c r="F76" s="51" t="s">
        <v>167</v>
      </c>
    </row>
    <row r="77" spans="1:6" ht="99.75" customHeight="1" x14ac:dyDescent="0.25">
      <c r="A77" s="1" t="s">
        <v>36</v>
      </c>
      <c r="B77" s="28">
        <v>82327</v>
      </c>
      <c r="C77" s="28">
        <v>72920</v>
      </c>
      <c r="D77" s="26">
        <f t="shared" si="22"/>
        <v>9407</v>
      </c>
      <c r="E77" s="27">
        <f t="shared" si="23"/>
        <v>88.573614974431237</v>
      </c>
      <c r="F77" s="30" t="s">
        <v>81</v>
      </c>
    </row>
    <row r="78" spans="1:6" ht="165" x14ac:dyDescent="0.25">
      <c r="A78" s="1" t="s">
        <v>67</v>
      </c>
      <c r="B78" s="28">
        <v>232129653</v>
      </c>
      <c r="C78" s="28">
        <v>129756489.06</v>
      </c>
      <c r="D78" s="26">
        <f t="shared" si="22"/>
        <v>102373163.94</v>
      </c>
      <c r="E78" s="27">
        <f t="shared" si="23"/>
        <v>55.898282439598532</v>
      </c>
      <c r="F78" s="30" t="s">
        <v>152</v>
      </c>
    </row>
    <row r="79" spans="1:6" ht="138.75" customHeight="1" x14ac:dyDescent="0.25">
      <c r="A79" s="1" t="s">
        <v>68</v>
      </c>
      <c r="B79" s="28">
        <v>1290457</v>
      </c>
      <c r="C79" s="28">
        <v>0</v>
      </c>
      <c r="D79" s="26">
        <f t="shared" si="22"/>
        <v>1290457</v>
      </c>
      <c r="E79" s="27">
        <f t="shared" si="23"/>
        <v>0</v>
      </c>
      <c r="F79" s="30" t="s">
        <v>21</v>
      </c>
    </row>
    <row r="80" spans="1:6" s="13" customFormat="1" ht="18.75" customHeight="1" x14ac:dyDescent="0.25">
      <c r="A80" s="69" t="s">
        <v>7</v>
      </c>
      <c r="B80" s="69"/>
      <c r="C80" s="69"/>
      <c r="D80" s="69"/>
      <c r="E80" s="69"/>
      <c r="F80" s="69"/>
    </row>
    <row r="81" spans="1:7" s="4" customFormat="1" ht="97.5" customHeight="1" x14ac:dyDescent="0.25">
      <c r="A81" s="45" t="s">
        <v>69</v>
      </c>
      <c r="B81" s="22">
        <v>6311257</v>
      </c>
      <c r="C81" s="22">
        <v>5452566.4800000004</v>
      </c>
      <c r="D81" s="22">
        <f t="shared" ref="D81:D83" si="24">B81-C81</f>
        <v>858690.51999999955</v>
      </c>
      <c r="E81" s="23">
        <f t="shared" ref="E81:E83" si="25">C81/B81*100</f>
        <v>86.394302751417044</v>
      </c>
      <c r="F81" s="45" t="s">
        <v>82</v>
      </c>
    </row>
    <row r="82" spans="1:7" s="4" customFormat="1" ht="105" x14ac:dyDescent="0.25">
      <c r="A82" s="45" t="s">
        <v>19</v>
      </c>
      <c r="B82" s="22">
        <v>83175680</v>
      </c>
      <c r="C82" s="22">
        <v>72854254.230000004</v>
      </c>
      <c r="D82" s="22">
        <f t="shared" si="24"/>
        <v>10321425.769999996</v>
      </c>
      <c r="E82" s="23">
        <f t="shared" si="25"/>
        <v>87.590812879437834</v>
      </c>
      <c r="F82" s="45" t="s">
        <v>90</v>
      </c>
    </row>
    <row r="83" spans="1:7" s="38" customFormat="1" ht="90" x14ac:dyDescent="0.25">
      <c r="A83" s="45" t="s">
        <v>136</v>
      </c>
      <c r="B83" s="22">
        <v>31507330.390000001</v>
      </c>
      <c r="C83" s="22">
        <v>6253362.2000000002</v>
      </c>
      <c r="D83" s="22">
        <f t="shared" si="24"/>
        <v>25253968.190000001</v>
      </c>
      <c r="E83" s="23">
        <f t="shared" si="25"/>
        <v>19.847324805356191</v>
      </c>
      <c r="F83" s="45" t="s">
        <v>153</v>
      </c>
    </row>
    <row r="84" spans="1:7" s="15" customFormat="1" ht="90" x14ac:dyDescent="0.25">
      <c r="A84" s="31" t="s">
        <v>26</v>
      </c>
      <c r="B84" s="22">
        <v>52486217</v>
      </c>
      <c r="C84" s="22">
        <v>43872252.219999999</v>
      </c>
      <c r="D84" s="22">
        <f>B84-C84</f>
        <v>8613964.7800000012</v>
      </c>
      <c r="E84" s="23">
        <f>C84/B84*100</f>
        <v>83.588139377619839</v>
      </c>
      <c r="F84" s="30" t="s">
        <v>83</v>
      </c>
    </row>
    <row r="85" spans="1:7" s="16" customFormat="1" ht="105" x14ac:dyDescent="0.25">
      <c r="A85" s="20" t="s">
        <v>27</v>
      </c>
      <c r="B85" s="29">
        <v>7849533</v>
      </c>
      <c r="C85" s="29">
        <v>7314912.9500000002</v>
      </c>
      <c r="D85" s="22">
        <f t="shared" ref="D85:D101" si="26">B85-C85</f>
        <v>534620.04999999981</v>
      </c>
      <c r="E85" s="23">
        <f t="shared" ref="E85:E101" si="27">C85/B85*100</f>
        <v>93.189148322581744</v>
      </c>
      <c r="F85" s="30" t="s">
        <v>22</v>
      </c>
    </row>
    <row r="86" spans="1:7" s="16" customFormat="1" ht="135" x14ac:dyDescent="0.25">
      <c r="A86" s="20" t="s">
        <v>28</v>
      </c>
      <c r="B86" s="29">
        <v>14688330</v>
      </c>
      <c r="C86" s="29">
        <v>13102182.58</v>
      </c>
      <c r="D86" s="22">
        <f t="shared" si="26"/>
        <v>1586147.42</v>
      </c>
      <c r="E86" s="23">
        <f t="shared" si="27"/>
        <v>89.201308657961803</v>
      </c>
      <c r="F86" s="30" t="s">
        <v>154</v>
      </c>
      <c r="G86" s="16" t="s">
        <v>23</v>
      </c>
    </row>
    <row r="87" spans="1:7" s="16" customFormat="1" ht="90" x14ac:dyDescent="0.25">
      <c r="A87" s="20" t="s">
        <v>34</v>
      </c>
      <c r="B87" s="29">
        <v>112000</v>
      </c>
      <c r="C87" s="29">
        <v>0</v>
      </c>
      <c r="D87" s="22">
        <f t="shared" si="26"/>
        <v>112000</v>
      </c>
      <c r="E87" s="23">
        <f t="shared" si="27"/>
        <v>0</v>
      </c>
      <c r="F87" s="30" t="s">
        <v>91</v>
      </c>
    </row>
    <row r="88" spans="1:7" s="17" customFormat="1" ht="257.25" customHeight="1" x14ac:dyDescent="0.25">
      <c r="A88" s="59" t="s">
        <v>29</v>
      </c>
      <c r="B88" s="60">
        <v>348149468</v>
      </c>
      <c r="C88" s="60">
        <v>221065339.55000001</v>
      </c>
      <c r="D88" s="63">
        <f t="shared" si="26"/>
        <v>127084128.44999999</v>
      </c>
      <c r="E88" s="64">
        <f t="shared" si="27"/>
        <v>63.49725042521105</v>
      </c>
      <c r="F88" s="56" t="s">
        <v>168</v>
      </c>
    </row>
    <row r="89" spans="1:7" s="17" customFormat="1" ht="330" customHeight="1" x14ac:dyDescent="0.25">
      <c r="A89" s="57"/>
      <c r="B89" s="61"/>
      <c r="C89" s="61"/>
      <c r="D89" s="61"/>
      <c r="E89" s="61"/>
      <c r="F89" s="57"/>
    </row>
    <row r="90" spans="1:7" s="17" customFormat="1" ht="28.5" customHeight="1" x14ac:dyDescent="0.25">
      <c r="A90" s="58"/>
      <c r="B90" s="62"/>
      <c r="C90" s="62"/>
      <c r="D90" s="62"/>
      <c r="E90" s="62"/>
      <c r="F90" s="58"/>
    </row>
    <row r="91" spans="1:7" s="17" customFormat="1" ht="225" x14ac:dyDescent="0.25">
      <c r="A91" s="20" t="s">
        <v>30</v>
      </c>
      <c r="B91" s="29">
        <v>90913139</v>
      </c>
      <c r="C91" s="29">
        <v>51995023.310000002</v>
      </c>
      <c r="D91" s="22">
        <f t="shared" si="26"/>
        <v>38918115.689999998</v>
      </c>
      <c r="E91" s="23">
        <f t="shared" si="27"/>
        <v>57.191978939369811</v>
      </c>
      <c r="F91" s="30" t="s">
        <v>169</v>
      </c>
    </row>
    <row r="92" spans="1:7" s="17" customFormat="1" ht="90" x14ac:dyDescent="0.25">
      <c r="A92" s="20" t="s">
        <v>70</v>
      </c>
      <c r="B92" s="29">
        <v>229470196</v>
      </c>
      <c r="C92" s="29">
        <v>199184573.75</v>
      </c>
      <c r="D92" s="22">
        <f t="shared" si="26"/>
        <v>30285622.25</v>
      </c>
      <c r="E92" s="23">
        <f t="shared" si="27"/>
        <v>86.801936470215949</v>
      </c>
      <c r="F92" s="30" t="s">
        <v>84</v>
      </c>
    </row>
    <row r="93" spans="1:7" s="17" customFormat="1" ht="180" x14ac:dyDescent="0.25">
      <c r="A93" s="20" t="s">
        <v>88</v>
      </c>
      <c r="B93" s="29">
        <v>178827585</v>
      </c>
      <c r="C93" s="29">
        <v>4912866.67</v>
      </c>
      <c r="D93" s="22">
        <f t="shared" si="26"/>
        <v>173914718.33000001</v>
      </c>
      <c r="E93" s="23">
        <f t="shared" si="27"/>
        <v>2.7472644502804195</v>
      </c>
      <c r="F93" s="30" t="s">
        <v>155</v>
      </c>
    </row>
    <row r="94" spans="1:7" s="17" customFormat="1" ht="90" x14ac:dyDescent="0.25">
      <c r="A94" s="20" t="s">
        <v>89</v>
      </c>
      <c r="B94" s="29">
        <v>10794767</v>
      </c>
      <c r="C94" s="29">
        <v>5266666.67</v>
      </c>
      <c r="D94" s="22">
        <f t="shared" si="26"/>
        <v>5528100.3300000001</v>
      </c>
      <c r="E94" s="23">
        <f t="shared" si="27"/>
        <v>48.789072242133621</v>
      </c>
      <c r="F94" s="30" t="s">
        <v>156</v>
      </c>
    </row>
    <row r="95" spans="1:7" s="17" customFormat="1" ht="156" customHeight="1" x14ac:dyDescent="0.25">
      <c r="A95" s="20" t="s">
        <v>71</v>
      </c>
      <c r="B95" s="29">
        <v>12698316</v>
      </c>
      <c r="C95" s="29">
        <v>10020899.449999999</v>
      </c>
      <c r="D95" s="22">
        <f t="shared" si="26"/>
        <v>2677416.5500000007</v>
      </c>
      <c r="E95" s="23">
        <f t="shared" si="27"/>
        <v>78.915184107876982</v>
      </c>
      <c r="F95" s="30" t="s">
        <v>157</v>
      </c>
    </row>
    <row r="96" spans="1:7" s="16" customFormat="1" ht="96" customHeight="1" x14ac:dyDescent="0.25">
      <c r="A96" s="20" t="s">
        <v>36</v>
      </c>
      <c r="B96" s="29">
        <v>343660</v>
      </c>
      <c r="C96" s="29">
        <v>191166</v>
      </c>
      <c r="D96" s="22">
        <f t="shared" si="26"/>
        <v>152494</v>
      </c>
      <c r="E96" s="23">
        <f t="shared" si="27"/>
        <v>55.626491299540248</v>
      </c>
      <c r="F96" s="30" t="s">
        <v>158</v>
      </c>
    </row>
    <row r="97" spans="1:6" s="16" customFormat="1" ht="54.75" customHeight="1" x14ac:dyDescent="0.25">
      <c r="A97" s="20" t="s">
        <v>72</v>
      </c>
      <c r="B97" s="29">
        <v>104712927</v>
      </c>
      <c r="C97" s="29">
        <v>100861370.56</v>
      </c>
      <c r="D97" s="22">
        <f t="shared" si="26"/>
        <v>3851556.4399999976</v>
      </c>
      <c r="E97" s="23">
        <f t="shared" si="27"/>
        <v>96.321794691117745</v>
      </c>
      <c r="F97" s="30" t="s">
        <v>159</v>
      </c>
    </row>
    <row r="98" spans="1:6" s="16" customFormat="1" ht="81" customHeight="1" x14ac:dyDescent="0.25">
      <c r="A98" s="20" t="s">
        <v>67</v>
      </c>
      <c r="B98" s="29">
        <v>72720830</v>
      </c>
      <c r="C98" s="29">
        <v>53483146.369999997</v>
      </c>
      <c r="D98" s="22">
        <f t="shared" si="26"/>
        <v>19237683.630000003</v>
      </c>
      <c r="E98" s="23">
        <f t="shared" si="27"/>
        <v>73.545841500983968</v>
      </c>
      <c r="F98" s="30" t="s">
        <v>170</v>
      </c>
    </row>
    <row r="99" spans="1:6" s="16" customFormat="1" ht="149.25" customHeight="1" x14ac:dyDescent="0.25">
      <c r="A99" s="20" t="s">
        <v>73</v>
      </c>
      <c r="B99" s="29">
        <v>262342208</v>
      </c>
      <c r="C99" s="29">
        <v>232465627.84999999</v>
      </c>
      <c r="D99" s="22">
        <f t="shared" si="26"/>
        <v>29876580.150000006</v>
      </c>
      <c r="E99" s="23">
        <f t="shared" si="27"/>
        <v>88.611599948872893</v>
      </c>
      <c r="F99" s="30" t="s">
        <v>171</v>
      </c>
    </row>
    <row r="100" spans="1:6" ht="82.5" customHeight="1" x14ac:dyDescent="0.25">
      <c r="A100" s="26" t="s">
        <v>74</v>
      </c>
      <c r="B100" s="14">
        <v>7543883</v>
      </c>
      <c r="C100" s="14">
        <v>4177385</v>
      </c>
      <c r="D100" s="22">
        <f t="shared" si="26"/>
        <v>3366498</v>
      </c>
      <c r="E100" s="23">
        <f t="shared" si="27"/>
        <v>55.374466968801087</v>
      </c>
      <c r="F100" s="40" t="s">
        <v>160</v>
      </c>
    </row>
    <row r="101" spans="1:6" ht="341.25" customHeight="1" x14ac:dyDescent="0.25">
      <c r="A101" s="26" t="s">
        <v>92</v>
      </c>
      <c r="B101" s="14">
        <v>11111597</v>
      </c>
      <c r="C101" s="14">
        <v>603480</v>
      </c>
      <c r="D101" s="14">
        <f t="shared" si="26"/>
        <v>10508117</v>
      </c>
      <c r="E101" s="22">
        <f t="shared" si="27"/>
        <v>5.4310824987623292</v>
      </c>
      <c r="F101" s="52" t="s">
        <v>161</v>
      </c>
    </row>
  </sheetData>
  <mergeCells count="21">
    <mergeCell ref="A1:F1"/>
    <mergeCell ref="A3:F3"/>
    <mergeCell ref="A7:F7"/>
    <mergeCell ref="A62:F62"/>
    <mergeCell ref="A80:F80"/>
    <mergeCell ref="A20:F20"/>
    <mergeCell ref="A31:F31"/>
    <mergeCell ref="A41:F41"/>
    <mergeCell ref="A52:F52"/>
    <mergeCell ref="F46:F47"/>
    <mergeCell ref="A46:A47"/>
    <mergeCell ref="B46:B47"/>
    <mergeCell ref="C46:C47"/>
    <mergeCell ref="D46:D47"/>
    <mergeCell ref="E46:E47"/>
    <mergeCell ref="F88:F90"/>
    <mergeCell ref="A88:A90"/>
    <mergeCell ref="B88:B90"/>
    <mergeCell ref="C88:C90"/>
    <mergeCell ref="D88:D90"/>
    <mergeCell ref="E88:E90"/>
  </mergeCells>
  <pageMargins left="0.39370078740157483" right="0.39370078740157483" top="0.98425196850393704" bottom="0" header="0.31496062992125984" footer="0"/>
  <pageSetup paperSize="9" scale="63" fitToHeight="8" orientation="landscape" verticalDpi="18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2024-11-28T09:33:23Z</dcterms:modified>
</cp:coreProperties>
</file>