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4" l="1"/>
  <c r="C71" i="14" l="1"/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<sst xmlns="http://schemas.openxmlformats.org/spreadsheetml/2006/main" count="142" uniqueCount="142">
  <si>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</si>
  <si>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</si>
  <si>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</si>
  <si>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</si>
  <si>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</si>
  <si>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</si>
  <si>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</si>
  <si>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</si>
  <si>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</si>
  <si>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</si>
  <si>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</si>
  <si>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</si>
  <si>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</si>
  <si>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</si>
  <si>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</si>
  <si>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</si>
  <si>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</si>
  <si>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</si>
  <si>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</si>
  <si>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</si>
  <si>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</si>
  <si>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</si>
  <si>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</si>
  <si>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</si>
  <si>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</si>
  <si>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</si>
  <si>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</si>
  <si>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</si>
  <si>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</si>
  <si>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</si>
  <si>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</si>
  <si>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</si>
  <si>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</si>
  <si>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</si>
  <si>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</si>
  <si>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</si>
  <si>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</si>
  <si>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</si>
  <si>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</si>
  <si>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</si>
  <si>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</si>
  <si>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</si>
  <si>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</si>
  <si>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</si>
  <si>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</si>
  <si>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</si>
  <si>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</si>
  <si>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</si>
  <si>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</si>
  <si>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</si>
  <si>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</si>
  <si>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</si>
  <si>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</si>
  <si>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</si>
  <si>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</si>
  <si>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</si>
  <si>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</si>
  <si>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</si>
  <si>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</si>
  <si>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</si>
  <si>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</si>
  <si>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</si>
  <si>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</si>
  <si>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</si>
  <si>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</si>
  <si>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</si>
  <si>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</si>
  <si>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</si>
  <si>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</si>
  <si>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</si>
  <si>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</si>
  <si>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</si>
  <si>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</si>
  <si>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</si>
  <si>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</si>
  <si>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</si>
  <si>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</si>
  <si>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</si>
  <si>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</si>
  <si>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</si>
  <si>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</si>
  <si>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</si>
  <si>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</si>
  <si>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</si>
  <si>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</si>
  <si>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</si>
  <si>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</si>
  <si>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</si>
  <si>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</si>
  <si>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</si>
  <si>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</si>
  <si>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</si>
  <si>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</si>
  <si>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</si>
  <si>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</si>
  <si>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</si>
  <si>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</si>
  <si>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</si>
  <si>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</si>
  <si>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</si>
  <si>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</si>
  <si>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</si>
  <si>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</si>
  <si>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</si>
  <si>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</si>
  <si>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</si>
  <si>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</si>
  <si>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</si>
  <si>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</si>
  <si>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</si>
  <si>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</si>
  <si>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</si>
  <si>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</si>
  <si>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</si>
  <si>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</si>
  <si>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</si>
  <si>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</si>
  <si>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</si>
  <si>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</si>
  <si>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</si>
  <si>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</si>
  <si>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</si>
  <si>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</si>
  <si>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</si>
  <si>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</si>
  <si>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</si>
  <si>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</si>
  <si>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</si>
  <si>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</si>
  <si>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</si>
  <si>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</si>
  <si>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</si>
  <si>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</si>
  <si>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</si>
  <si>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</si>
  <si>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</si>
  <si>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</si>
  <si>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</si>
  <si>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</si>
  <si>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</si>
  <si>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</si>
  <si>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от 20.11.2024 № 674-VII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</si>
</sst>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zoomScaleNormal="10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9" customWidth="1"/>
    <col min="4" max="4" width="21.140625" style="9" customWidth="1"/>
    <col min="5" max="16384" width="9.140625" style="1"/>
  </cols>
  <sheetData>
    <row r="1" spans="1:4" ht="15.75" x14ac:dyDescent="0.2">
      <c r="A1" s="25"/>
      <c r="B1" s="2"/>
      <c r="D1" s="24" t="s">
        <v>132</v>
      </c>
    </row>
    <row r="2" spans="1:4" ht="15.75" x14ac:dyDescent="0.2">
      <c r="A2" s="25"/>
      <c r="B2" s="2"/>
      <c r="D2" s="24" t="s">
        <v>129</v>
      </c>
    </row>
    <row r="3" spans="1:4" ht="15.75" x14ac:dyDescent="0.2">
      <c r="A3" s="25"/>
      <c r="B3" s="2"/>
      <c r="D3" s="24" t="s">
        <v>141</v>
      </c>
    </row>
    <row r="4" spans="1:4" ht="15.75" x14ac:dyDescent="0.2">
      <c r="A4" s="28" t="s">
        <v>133</v>
      </c>
      <c r="B4" s="28"/>
      <c r="C4" s="28"/>
      <c r="D4" s="28"/>
    </row>
    <row r="5" spans="1:4" ht="15.75" x14ac:dyDescent="0.2">
      <c r="A5" s="25"/>
      <c r="B5" s="25"/>
      <c r="C5" s="27"/>
      <c r="D5" s="18" t="s">
        <v>0</v>
      </c>
    </row>
    <row r="6" spans="1:4" ht="34.5" customHeight="1" x14ac:dyDescent="0.2">
      <c r="A6" s="22" t="s">
        <v>1</v>
      </c>
      <c r="B6" s="22" t="s">
        <v>2</v>
      </c>
      <c r="C6" s="23" t="s">
        <v>114</v>
      </c>
      <c r="D6" s="23" t="s">
        <v>121</v>
      </c>
    </row>
    <row r="7" spans="1:4" ht="27" customHeight="1" x14ac:dyDescent="0.2">
      <c r="A7" s="3" t="s">
        <v>3</v>
      </c>
      <c r="B7" s="15" t="s">
        <v>4</v>
      </c>
      <c r="C7" s="19">
        <f>C8+C25</f>
        <v>5159721812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4640643200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128</v>
      </c>
      <c r="C9" s="20">
        <f>2926475400+768509500</f>
        <v>3694984900</v>
      </c>
      <c r="D9" s="20">
        <f>3071981800+760860700</f>
        <v>3832842500</v>
      </c>
    </row>
    <row r="10" spans="1:4" ht="33.75" customHeight="1" outlineLevel="1" x14ac:dyDescent="0.2">
      <c r="A10" s="5" t="s">
        <v>98</v>
      </c>
      <c r="B10" s="8" t="s">
        <v>96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55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97</v>
      </c>
      <c r="B13" s="6" t="s">
        <v>56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57</v>
      </c>
      <c r="B14" s="6" t="s">
        <v>58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59</v>
      </c>
      <c r="B16" s="6" t="s">
        <v>60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61</v>
      </c>
      <c r="B18" s="6" t="s">
        <v>62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63</v>
      </c>
      <c r="B19" s="6" t="s">
        <v>64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65</v>
      </c>
      <c r="B24" s="6" t="s">
        <v>66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67</v>
      </c>
      <c r="B27" s="6" t="s">
        <v>68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hidden="1" customHeight="1" outlineLevel="4" x14ac:dyDescent="0.2">
      <c r="A32" s="5" t="s">
        <v>69</v>
      </c>
      <c r="B32" s="6" t="s">
        <v>70</v>
      </c>
      <c r="C32" s="20"/>
      <c r="D32" s="20"/>
    </row>
    <row r="33" spans="1:4" s="9" customFormat="1" ht="69.75" customHeight="1" outlineLevel="4" x14ac:dyDescent="0.2">
      <c r="A33" s="5" t="s">
        <v>71</v>
      </c>
      <c r="B33" s="6" t="s">
        <v>72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115</v>
      </c>
      <c r="B34" s="6" t="s">
        <v>118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73</v>
      </c>
      <c r="B37" s="10" t="s">
        <v>107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74</v>
      </c>
      <c r="B38" s="6" t="s">
        <v>134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75</v>
      </c>
      <c r="B39" s="6" t="s">
        <v>135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76</v>
      </c>
      <c r="B41" s="6" t="s">
        <v>77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99</v>
      </c>
      <c r="B42" s="7" t="s">
        <v>100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78</v>
      </c>
      <c r="B43" s="6" t="s">
        <v>79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80</v>
      </c>
      <c r="B45" s="6" t="s">
        <v>101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81</v>
      </c>
      <c r="B46" s="6" t="s">
        <v>102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116</v>
      </c>
      <c r="B47" s="6" t="s">
        <v>119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82</v>
      </c>
      <c r="B48" s="6" t="s">
        <v>103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108</v>
      </c>
      <c r="B49" s="6" t="s">
        <v>136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111</v>
      </c>
      <c r="B50" s="6" t="s">
        <v>137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83</v>
      </c>
      <c r="B51" s="6" t="s">
        <v>84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124</v>
      </c>
      <c r="B52" s="6" t="s">
        <v>125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122</v>
      </c>
      <c r="B53" s="6" t="s">
        <v>126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110</v>
      </c>
      <c r="B54" s="6" t="s">
        <v>112</v>
      </c>
      <c r="C54" s="20"/>
      <c r="D54" s="20"/>
    </row>
    <row r="55" spans="1:4" s="9" customFormat="1" ht="106.5" customHeight="1" outlineLevel="2" x14ac:dyDescent="0.2">
      <c r="A55" s="5" t="s">
        <v>109</v>
      </c>
      <c r="B55" s="6" t="s">
        <v>113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85</v>
      </c>
      <c r="B56" s="6" t="s">
        <v>86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32" customHeight="1" outlineLevel="3" x14ac:dyDescent="0.2">
      <c r="A57" s="5" t="s">
        <v>87</v>
      </c>
      <c r="B57" s="6" t="s">
        <v>138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28.25" customHeight="1" outlineLevel="3" x14ac:dyDescent="0.2">
      <c r="A58" s="5" t="s">
        <v>88</v>
      </c>
      <c r="B58" s="6" t="s">
        <v>139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89</v>
      </c>
      <c r="B59" s="6" t="s">
        <v>90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91</v>
      </c>
      <c r="B60" s="6" t="s">
        <v>130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92</v>
      </c>
      <c r="B61" s="6" t="s">
        <v>93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94</v>
      </c>
      <c r="B62" s="6" t="s">
        <v>95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123</v>
      </c>
      <c r="B63" s="6" t="s">
        <v>127</v>
      </c>
      <c r="C63" s="20">
        <v>50000</v>
      </c>
      <c r="D63" s="20"/>
    </row>
    <row r="64" spans="1:4" s="9" customFormat="1" ht="134.25" customHeight="1" outlineLevel="3" x14ac:dyDescent="0.2">
      <c r="A64" s="5" t="s">
        <v>117</v>
      </c>
      <c r="B64" s="6" t="s">
        <v>120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42</v>
      </c>
      <c r="B65" s="14" t="s">
        <v>43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44</v>
      </c>
      <c r="B66" s="14" t="s">
        <v>45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46</v>
      </c>
      <c r="B67" s="14" t="s">
        <v>131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60" customHeight="1" outlineLevel="3" x14ac:dyDescent="0.2">
      <c r="A68" s="5" t="s">
        <v>41</v>
      </c>
      <c r="B68" s="6" t="s">
        <v>140</v>
      </c>
      <c r="C68" s="20">
        <v>3000000</v>
      </c>
      <c r="D68" s="20">
        <v>3000000</v>
      </c>
    </row>
    <row r="69" spans="1:4" ht="15.75" x14ac:dyDescent="0.2">
      <c r="A69" s="3" t="s">
        <v>47</v>
      </c>
      <c r="B69" s="15" t="s">
        <v>48</v>
      </c>
      <c r="C69" s="19">
        <f t="shared" ref="C69:D69" si="21">C70</f>
        <v>5848547600</v>
      </c>
      <c r="D69" s="19">
        <f t="shared" si="21"/>
        <v>5204646900</v>
      </c>
    </row>
    <row r="70" spans="1:4" ht="32.25" customHeight="1" outlineLevel="1" x14ac:dyDescent="0.2">
      <c r="A70" s="5" t="s">
        <v>49</v>
      </c>
      <c r="B70" s="11" t="s">
        <v>50</v>
      </c>
      <c r="C70" s="20">
        <f>C71+C72+C73</f>
        <v>5848547600</v>
      </c>
      <c r="D70" s="20">
        <f>D71+D72+D73</f>
        <v>5204646900</v>
      </c>
    </row>
    <row r="71" spans="1:4" ht="31.5" outlineLevel="2" x14ac:dyDescent="0.2">
      <c r="A71" s="5" t="s">
        <v>104</v>
      </c>
      <c r="B71" s="6" t="s">
        <v>51</v>
      </c>
      <c r="C71" s="20">
        <f>1079926500+41940500</f>
        <v>1121867000</v>
      </c>
      <c r="D71" s="20">
        <v>477441800</v>
      </c>
    </row>
    <row r="72" spans="1:4" ht="15.75" outlineLevel="2" x14ac:dyDescent="0.2">
      <c r="A72" s="5" t="s">
        <v>105</v>
      </c>
      <c r="B72" s="6" t="s">
        <v>52</v>
      </c>
      <c r="C72" s="20">
        <v>4625691600</v>
      </c>
      <c r="D72" s="20">
        <v>4626059800</v>
      </c>
    </row>
    <row r="73" spans="1:4" ht="15.75" outlineLevel="2" x14ac:dyDescent="0.2">
      <c r="A73" s="5" t="s">
        <v>106</v>
      </c>
      <c r="B73" s="6" t="s">
        <v>53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54</v>
      </c>
      <c r="C74" s="26">
        <f>C7+C69</f>
        <v>11008269412</v>
      </c>
      <c r="D74" s="26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2024-10-31T11:31:34Z</cp:lastPrinted>
  <dcterms:created xsi:type="dcterms:W3CDTF">2019-11-01T04:08:00Z</dcterms:created>
  <dcterms:modified xsi:type="dcterms:W3CDTF">2024-11-20T08:55:14Z</dcterms:modified>
</cp:coreProperties>
</file>