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3 квартал 2024 года\На сайт проект Постановления за 9 месяцев 2024 г\"/>
    </mc:Choice>
  </mc:AlternateContent>
  <bookViews>
    <workbookView xWindow="0" yWindow="0" windowWidth="18660" windowHeight="352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4" l="1"/>
  <c r="C31" i="4"/>
  <c r="C19" i="4" l="1"/>
  <c r="C78" i="4" l="1"/>
  <c r="C25" i="4"/>
  <c r="C12" i="4" l="1"/>
  <c r="C52" i="4"/>
  <c r="C83" i="4" l="1"/>
  <c r="C82" i="4" s="1"/>
  <c r="C28" i="4" l="1"/>
  <c r="C42" i="4" l="1"/>
  <c r="C22" i="4"/>
  <c r="C17" i="4" l="1"/>
  <c r="C9" i="4" s="1"/>
  <c r="C44" i="4"/>
  <c r="C30" i="4" l="1"/>
  <c r="C8" i="4" s="1"/>
  <c r="C92" i="4" s="1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<sst xmlns="http://schemas.openxmlformats.org/spreadsheetml/2006/main" count="175" uniqueCount="175">
  <si>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</si>
  <si>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</si>
  <si>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</si>
  <si>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</si>
  <si>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</si>
  <si>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</si>
  <si>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</si>
  <si>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</si>
  <si>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</si>
  <si>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</si>
  <si>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</si>
  <si>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</si>
  <si>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</si>
  <si>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</si>
  <si>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</si>
  <si>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</si>
  <si>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</si>
  <si>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</si>
  <si>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</si>
  <si>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</si>
  <si>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</si>
  <si>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</si>
  <si>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</si>
  <si>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</si>
  <si>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</si>
  <si>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</si>
  <si>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</si>
  <si>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</si>
  <si>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</si>
  <si>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</si>
  <si>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</si>
  <si>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</si>
  <si>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</si>
  <si>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</si>
  <si>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</si>
  <si>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</si>
  <si>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</si>
  <si>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</si>
  <si>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</si>
  <si>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</si>
  <si>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</si>
  <si>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</si>
  <si>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</si>
  <si>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</si>
  <si>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</si>
  <si>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</si>
  <si>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</si>
  <si>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</si>
  <si>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</si>
  <si>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</si>
  <si>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</si>
  <si>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</si>
  <si>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</si>
  <si>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</si>
  <si>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</si>
  <si>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</si>
  <si>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</si>
  <si>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</si>
  <si>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</si>
  <si>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</si>
  <si>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</si>
  <si>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</si>
  <si>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</si>
  <si>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</si>
  <si>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</si>
  <si>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</si>
  <si>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</si>
  <si>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</si>
  <si>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</si>
  <si>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</si>
  <si>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</si>
  <si>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</si>
  <si>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</si>
  <si>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</si>
  <si>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</si>
  <si>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</si>
  <si>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</si>
  <si>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</si>
  <si>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</si>
  <si>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</si>
  <si>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</si>
  <si>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</si>
  <si>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</si>
  <si>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</si>
  <si>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</si>
  <si>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</si>
  <si>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</si>
  <si>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</si>
  <si>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</si>
  <si>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</si>
  <si>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</si>
  <si>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</si>
  <si>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</si>
  <si>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</si>
  <si>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</si>
  <si>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</si>
  <si>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</si>
  <si>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</si>
  <si>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</si>
  <si>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</si>
  <si>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</si>
  <si>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</si>
  <si>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</si>
  <si>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</si>
  <si>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</si>
  <si>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</si>
  <si>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</si>
  <si>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</si>
  <si>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</si>
  <si>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</si>
  <si>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</si>
  <si>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</si>
  <si>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</si>
  <si>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</si>
  <si>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</si>
  <si>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</si>
  <si>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</si>
  <si>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</si>
  <si>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</si>
  <si>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</si>
  <si>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</si>
  <si>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</si>
  <si>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</si>
  <si>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</si>
  <si>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</si>
  <si>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</si>
  <si>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</si>
  <si>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</si>
  <si>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</si>
  <si>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</si>
  <si>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</si>
  <si>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</si>
  <si>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</si>
  <si>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</si>
  <si>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</si>
  <si>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</si>
  <si>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</si>
  <si>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</si>
  <si>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</si>
  <si>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</si>
  <si>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</si>
  <si>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</si>
  <si>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</si>
  <si>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</si>
  <si>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</si>
  <si>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</si>
  <si>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</si>
  <si>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</si>
  <si>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</si>
  <si>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</si>
  <si>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</si>
  <si>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</si>
  <si>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</si>
  <si>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</si>
  <si>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</si>
  <si>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</si>
  <si>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</si>
  <si>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</si>
  <si>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</si>
  <si>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</si>
  <si>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</si>
  <si>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</si>
  <si>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>Доходы бюджета города Нефтеюганска за 9 месяцев 2024 года по показателям классификации доходов</t>
  </si>
  <si>
    <t>от ___________________ № __________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</si>
  <si>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</si>
  <si>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</si>
  <si>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</si>
  <si>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</si>
  <si>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</si>
  <si>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000 1 16 01133 01 0000 140
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</si>
  <si>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</si>
  <si>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</si>
  <si>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000 2 07 04050 04 0000 150</t>
  </si>
  <si>
    <t>Прочие безвозмездные поступления в бюджеты городских округов</t>
  </si>
  <si>
    <t>000 1 11 09080 04 0000 120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</si>
</sst>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topLeftCell="A39" zoomScale="90" zoomScaleNormal="90" workbookViewId="0">
      <pane xSplit="2" topLeftCell="C1" activePane="topRight" state="frozen"/>
      <selection pane="topRight" activeCell="B44" sqref="B4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163</v>
      </c>
    </row>
    <row r="4" spans="1:3" ht="12.75" customHeight="1" x14ac:dyDescent="0.2">
      <c r="C4" s="19"/>
    </row>
    <row r="5" spans="1:3" ht="15.75" x14ac:dyDescent="0.2">
      <c r="A5" s="25" t="s">
        <v>162</v>
      </c>
      <c r="B5" s="25"/>
      <c r="C5" s="25"/>
    </row>
    <row r="6" spans="1:3" ht="12.75" customHeight="1" x14ac:dyDescent="0.2">
      <c r="A6" s="26"/>
      <c r="B6" s="26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121</v>
      </c>
    </row>
    <row r="8" spans="1:3" ht="27.75" customHeight="1" x14ac:dyDescent="0.2">
      <c r="A8" s="2" t="s">
        <v>3</v>
      </c>
      <c r="B8" s="14" t="s">
        <v>4</v>
      </c>
      <c r="C8" s="22">
        <f>C9+C30</f>
        <v>4660639902.5299997</v>
      </c>
    </row>
    <row r="9" spans="1:3" ht="15.75" outlineLevel="1" x14ac:dyDescent="0.2">
      <c r="A9" s="2"/>
      <c r="B9" s="3" t="s">
        <v>5</v>
      </c>
      <c r="C9" s="22">
        <f>C10+C11+C12+C17+C25+C28</f>
        <v>3772111813.23</v>
      </c>
    </row>
    <row r="10" spans="1:3" ht="19.5" customHeight="1" outlineLevel="2" x14ac:dyDescent="0.2">
      <c r="A10" s="4" t="s">
        <v>6</v>
      </c>
      <c r="B10" s="5" t="s">
        <v>57</v>
      </c>
      <c r="C10" s="23">
        <v>2917028186.6100001</v>
      </c>
    </row>
    <row r="11" spans="1:3" ht="33.75" customHeight="1" outlineLevel="1" x14ac:dyDescent="0.2">
      <c r="A11" s="4" t="s">
        <v>98</v>
      </c>
      <c r="B11" s="7" t="s">
        <v>96</v>
      </c>
      <c r="C11" s="23">
        <v>9398460.3499999996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692731350.24999988</v>
      </c>
    </row>
    <row r="13" spans="1:3" ht="21" customHeight="1" outlineLevel="2" x14ac:dyDescent="0.2">
      <c r="A13" s="4" t="s">
        <v>9</v>
      </c>
      <c r="B13" s="5" t="s">
        <v>58</v>
      </c>
      <c r="C13" s="23">
        <v>666391378.78999996</v>
      </c>
    </row>
    <row r="14" spans="1:3" ht="21" customHeight="1" outlineLevel="2" x14ac:dyDescent="0.2">
      <c r="A14" s="4" t="s">
        <v>123</v>
      </c>
      <c r="B14" s="5" t="s">
        <v>122</v>
      </c>
      <c r="C14" s="23">
        <v>627922.55000000005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225725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25486323.91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134433076.88999999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35119046.030000001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>C20+C21</f>
        <v>37977368.700000003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22189406.140000001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15787962.560000001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0">C23+C24</f>
        <v>61336662.160000004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55824454.950000003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5512207.21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18520739.129999999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18480739.129999999</v>
      </c>
    </row>
    <row r="27" spans="1:3" s="8" customFormat="1" ht="31.5" outlineLevel="3" x14ac:dyDescent="0.2">
      <c r="A27" s="4" t="s">
        <v>139</v>
      </c>
      <c r="B27" s="5" t="s">
        <v>140</v>
      </c>
      <c r="C27" s="23">
        <v>40000</v>
      </c>
    </row>
    <row r="28" spans="1:3" s="8" customFormat="1" ht="31.5" hidden="1" outlineLevel="3" x14ac:dyDescent="0.2">
      <c r="A28" s="4" t="s">
        <v>128</v>
      </c>
      <c r="B28" s="5" t="s">
        <v>129</v>
      </c>
      <c r="C28" s="23">
        <f>C29</f>
        <v>0</v>
      </c>
    </row>
    <row r="29" spans="1:3" s="8" customFormat="1" ht="15.75" hidden="1" outlineLevel="3" x14ac:dyDescent="0.2">
      <c r="A29" s="4" t="s">
        <v>138</v>
      </c>
      <c r="B29" s="5" t="s">
        <v>130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C31+C42+C44+C47+C52+C78</f>
        <v>888528089.29999995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SUM(C32:C41)</f>
        <v>533954233.86000001</v>
      </c>
    </row>
    <row r="32" spans="1:3" s="8" customFormat="1" ht="47.25" outlineLevel="1" x14ac:dyDescent="0.2">
      <c r="A32" s="4" t="s">
        <v>164</v>
      </c>
      <c r="B32" s="9" t="s">
        <v>165</v>
      </c>
      <c r="C32" s="23">
        <v>2641870.87</v>
      </c>
    </row>
    <row r="33" spans="1:3" s="8" customFormat="1" ht="64.5" customHeight="1" outlineLevel="4" x14ac:dyDescent="0.2">
      <c r="A33" s="4" t="s">
        <v>25</v>
      </c>
      <c r="B33" s="6" t="s">
        <v>26</v>
      </c>
      <c r="C33" s="23">
        <v>454711194.69</v>
      </c>
    </row>
    <row r="34" spans="1:3" s="8" customFormat="1" ht="63" customHeight="1" outlineLevel="4" x14ac:dyDescent="0.2">
      <c r="A34" s="4" t="s">
        <v>27</v>
      </c>
      <c r="B34" s="5" t="s">
        <v>28</v>
      </c>
      <c r="C34" s="23">
        <v>2858412.2</v>
      </c>
    </row>
    <row r="35" spans="1:3" s="8" customFormat="1" ht="65.25" customHeight="1" outlineLevel="4" x14ac:dyDescent="0.2">
      <c r="A35" s="4" t="s">
        <v>29</v>
      </c>
      <c r="B35" s="5" t="s">
        <v>30</v>
      </c>
      <c r="C35" s="23">
        <v>112498.11</v>
      </c>
    </row>
    <row r="36" spans="1:3" s="8" customFormat="1" ht="31.5" outlineLevel="4" x14ac:dyDescent="0.2">
      <c r="A36" s="4" t="s">
        <v>31</v>
      </c>
      <c r="B36" s="5" t="s">
        <v>32</v>
      </c>
      <c r="C36" s="23">
        <v>55253214.460000001</v>
      </c>
    </row>
    <row r="37" spans="1:3" s="8" customFormat="1" ht="94.5" outlineLevel="4" x14ac:dyDescent="0.2">
      <c r="A37" s="4" t="s">
        <v>141</v>
      </c>
      <c r="B37" s="5" t="s">
        <v>142</v>
      </c>
      <c r="C37" s="23">
        <v>4210002.62</v>
      </c>
    </row>
    <row r="38" spans="1:3" s="8" customFormat="1" ht="78.75" outlineLevel="4" x14ac:dyDescent="0.2">
      <c r="A38" s="4" t="s">
        <v>143</v>
      </c>
      <c r="B38" s="5" t="s">
        <v>144</v>
      </c>
      <c r="C38" s="23">
        <v>400.88</v>
      </c>
    </row>
    <row r="39" spans="1:3" s="8" customFormat="1" ht="47.25" outlineLevel="4" x14ac:dyDescent="0.2">
      <c r="A39" s="4" t="s">
        <v>154</v>
      </c>
      <c r="B39" s="5" t="s">
        <v>155</v>
      </c>
      <c r="C39" s="23">
        <v>3369750</v>
      </c>
    </row>
    <row r="40" spans="1:3" s="8" customFormat="1" ht="63" outlineLevel="4" x14ac:dyDescent="0.2">
      <c r="A40" s="4" t="s">
        <v>70</v>
      </c>
      <c r="B40" s="5" t="s">
        <v>71</v>
      </c>
      <c r="C40" s="23">
        <v>6813766.3499999996</v>
      </c>
    </row>
    <row r="41" spans="1:3" s="8" customFormat="1" ht="78.75" outlineLevel="4" x14ac:dyDescent="0.2">
      <c r="A41" s="4" t="s">
        <v>174</v>
      </c>
      <c r="B41" s="5" t="s">
        <v>131</v>
      </c>
      <c r="C41" s="23">
        <v>3983123.68</v>
      </c>
    </row>
    <row r="42" spans="1:3" s="8" customFormat="1" ht="28.5" customHeight="1" outlineLevel="1" x14ac:dyDescent="0.2">
      <c r="A42" s="4" t="s">
        <v>33</v>
      </c>
      <c r="B42" s="9" t="s">
        <v>34</v>
      </c>
      <c r="C42" s="23">
        <f t="shared" ref="C42" si="1">C43</f>
        <v>4804951.25</v>
      </c>
    </row>
    <row r="43" spans="1:3" s="8" customFormat="1" ht="25.5" customHeight="1" outlineLevel="2" x14ac:dyDescent="0.2">
      <c r="A43" s="4" t="s">
        <v>35</v>
      </c>
      <c r="B43" s="5" t="s">
        <v>36</v>
      </c>
      <c r="C43" s="23">
        <v>4804951.25</v>
      </c>
    </row>
    <row r="44" spans="1:3" s="8" customFormat="1" ht="32.25" customHeight="1" outlineLevel="1" x14ac:dyDescent="0.2">
      <c r="A44" s="4" t="s">
        <v>72</v>
      </c>
      <c r="B44" s="9" t="s">
        <v>114</v>
      </c>
      <c r="C44" s="23">
        <f t="shared" ref="C44" si="2">C45+C46</f>
        <v>236400281.25</v>
      </c>
    </row>
    <row r="45" spans="1:3" s="8" customFormat="1" ht="31.5" outlineLevel="4" x14ac:dyDescent="0.2">
      <c r="A45" s="4" t="s">
        <v>73</v>
      </c>
      <c r="B45" s="5" t="s">
        <v>74</v>
      </c>
      <c r="C45" s="23">
        <v>8902936.5700000003</v>
      </c>
    </row>
    <row r="46" spans="1:3" s="8" customFormat="1" ht="15.75" outlineLevel="4" x14ac:dyDescent="0.2">
      <c r="A46" s="4" t="s">
        <v>75</v>
      </c>
      <c r="B46" s="5" t="s">
        <v>76</v>
      </c>
      <c r="C46" s="23">
        <v>227497344.68000001</v>
      </c>
    </row>
    <row r="47" spans="1:3" s="8" customFormat="1" ht="15.75" outlineLevel="1" x14ac:dyDescent="0.2">
      <c r="A47" s="4" t="s">
        <v>37</v>
      </c>
      <c r="B47" s="9" t="s">
        <v>38</v>
      </c>
      <c r="C47" s="23">
        <f>SUM(C48:C51)</f>
        <v>93975928.910000011</v>
      </c>
    </row>
    <row r="48" spans="1:3" s="8" customFormat="1" ht="15.75" outlineLevel="3" x14ac:dyDescent="0.2">
      <c r="A48" s="4" t="s">
        <v>77</v>
      </c>
      <c r="B48" s="5" t="s">
        <v>78</v>
      </c>
      <c r="C48" s="23">
        <v>61917217.859999999</v>
      </c>
    </row>
    <row r="49" spans="1:3" s="8" customFormat="1" ht="63" outlineLevel="4" x14ac:dyDescent="0.2">
      <c r="A49" s="4" t="s">
        <v>99</v>
      </c>
      <c r="B49" s="6" t="s">
        <v>100</v>
      </c>
      <c r="C49" s="23">
        <v>13088681.640000001</v>
      </c>
    </row>
    <row r="50" spans="1:3" s="8" customFormat="1" ht="47.25" outlineLevel="4" x14ac:dyDescent="0.2">
      <c r="A50" s="4" t="s">
        <v>79</v>
      </c>
      <c r="B50" s="5" t="s">
        <v>80</v>
      </c>
      <c r="C50" s="23">
        <v>10721183.01</v>
      </c>
    </row>
    <row r="51" spans="1:3" s="8" customFormat="1" ht="47.25" outlineLevel="4" x14ac:dyDescent="0.2">
      <c r="A51" s="4" t="s">
        <v>166</v>
      </c>
      <c r="B51" s="5" t="s">
        <v>167</v>
      </c>
      <c r="C51" s="23">
        <v>8248846.4000000004</v>
      </c>
    </row>
    <row r="52" spans="1:3" s="8" customFormat="1" ht="15.75" customHeight="1" outlineLevel="1" x14ac:dyDescent="0.2">
      <c r="A52" s="4" t="s">
        <v>39</v>
      </c>
      <c r="B52" s="9" t="s">
        <v>40</v>
      </c>
      <c r="C52" s="23">
        <f>SUM(C53:C77)</f>
        <v>19340836.919999998</v>
      </c>
    </row>
    <row r="53" spans="1:3" s="8" customFormat="1" ht="63" outlineLevel="2" x14ac:dyDescent="0.2">
      <c r="A53" s="4" t="s">
        <v>81</v>
      </c>
      <c r="B53" s="5" t="s">
        <v>101</v>
      </c>
      <c r="C53" s="23">
        <v>50081.43</v>
      </c>
    </row>
    <row r="54" spans="1:3" s="8" customFormat="1" ht="86.25" customHeight="1" outlineLevel="2" x14ac:dyDescent="0.2">
      <c r="A54" s="4" t="s">
        <v>82</v>
      </c>
      <c r="B54" s="5" t="s">
        <v>102</v>
      </c>
      <c r="C54" s="23">
        <v>183630.48</v>
      </c>
    </row>
    <row r="55" spans="1:3" s="8" customFormat="1" ht="86.25" customHeight="1" outlineLevel="2" x14ac:dyDescent="0.2">
      <c r="A55" s="4" t="s">
        <v>136</v>
      </c>
      <c r="B55" s="5" t="s">
        <v>137</v>
      </c>
      <c r="C55" s="23">
        <v>9250</v>
      </c>
    </row>
    <row r="56" spans="1:3" s="8" customFormat="1" ht="63" outlineLevel="2" x14ac:dyDescent="0.2">
      <c r="A56" s="4" t="s">
        <v>83</v>
      </c>
      <c r="B56" s="5" t="s">
        <v>103</v>
      </c>
      <c r="C56" s="23">
        <v>16744.34</v>
      </c>
    </row>
    <row r="57" spans="1:3" s="8" customFormat="1" ht="94.5" outlineLevel="2" x14ac:dyDescent="0.2">
      <c r="A57" s="4" t="s">
        <v>145</v>
      </c>
      <c r="B57" s="5" t="s">
        <v>149</v>
      </c>
      <c r="C57" s="23">
        <v>525000</v>
      </c>
    </row>
    <row r="58" spans="1:3" s="8" customFormat="1" ht="78.75" outlineLevel="2" x14ac:dyDescent="0.2">
      <c r="A58" s="4" t="s">
        <v>146</v>
      </c>
      <c r="B58" s="5" t="s">
        <v>150</v>
      </c>
      <c r="C58" s="23">
        <v>2000</v>
      </c>
    </row>
    <row r="59" spans="1:3" s="8" customFormat="1" ht="83.25" customHeight="1" outlineLevel="2" x14ac:dyDescent="0.2">
      <c r="A59" s="4" t="s">
        <v>84</v>
      </c>
      <c r="B59" s="5" t="s">
        <v>85</v>
      </c>
      <c r="C59" s="23">
        <v>1176000</v>
      </c>
    </row>
    <row r="60" spans="1:3" s="8" customFormat="1" ht="83.25" customHeight="1" outlineLevel="2" x14ac:dyDescent="0.2">
      <c r="A60" s="4" t="s">
        <v>169</v>
      </c>
      <c r="B60" s="5" t="s">
        <v>168</v>
      </c>
      <c r="C60" s="23">
        <v>5000</v>
      </c>
    </row>
    <row r="61" spans="1:3" s="8" customFormat="1" ht="99.75" customHeight="1" outlineLevel="2" x14ac:dyDescent="0.2">
      <c r="A61" s="4" t="s">
        <v>115</v>
      </c>
      <c r="B61" s="5" t="s">
        <v>117</v>
      </c>
      <c r="C61" s="23">
        <v>25000</v>
      </c>
    </row>
    <row r="62" spans="1:3" s="8" customFormat="1" ht="78.75" outlineLevel="2" x14ac:dyDescent="0.2">
      <c r="A62" s="4" t="s">
        <v>86</v>
      </c>
      <c r="B62" s="5" t="s">
        <v>87</v>
      </c>
      <c r="C62" s="23">
        <v>411036.84</v>
      </c>
    </row>
    <row r="63" spans="1:3" s="8" customFormat="1" ht="126" outlineLevel="3" x14ac:dyDescent="0.2">
      <c r="A63" s="4" t="s">
        <v>88</v>
      </c>
      <c r="B63" s="5" t="s">
        <v>151</v>
      </c>
      <c r="C63" s="23">
        <v>88420.94</v>
      </c>
    </row>
    <row r="64" spans="1:3" s="8" customFormat="1" ht="110.25" outlineLevel="3" x14ac:dyDescent="0.2">
      <c r="A64" s="4" t="s">
        <v>89</v>
      </c>
      <c r="B64" s="5" t="s">
        <v>152</v>
      </c>
      <c r="C64" s="23">
        <v>60000</v>
      </c>
    </row>
    <row r="65" spans="1:3" s="8" customFormat="1" ht="73.5" customHeight="1" outlineLevel="3" x14ac:dyDescent="0.2">
      <c r="A65" s="4" t="s">
        <v>90</v>
      </c>
      <c r="B65" s="5" t="s">
        <v>91</v>
      </c>
      <c r="C65" s="23">
        <v>22577.59</v>
      </c>
    </row>
    <row r="66" spans="1:3" s="8" customFormat="1" ht="63" outlineLevel="3" x14ac:dyDescent="0.2">
      <c r="A66" s="4" t="s">
        <v>92</v>
      </c>
      <c r="B66" s="5" t="s">
        <v>93</v>
      </c>
      <c r="C66" s="23">
        <v>479337.73</v>
      </c>
    </row>
    <row r="67" spans="1:3" s="8" customFormat="1" ht="63" outlineLevel="3" x14ac:dyDescent="0.2">
      <c r="A67" s="4" t="s">
        <v>170</v>
      </c>
      <c r="B67" s="5" t="s">
        <v>171</v>
      </c>
      <c r="C67" s="23">
        <v>20000</v>
      </c>
    </row>
    <row r="68" spans="1:3" s="8" customFormat="1" ht="78.75" outlineLevel="3" x14ac:dyDescent="0.2">
      <c r="A68" s="4" t="s">
        <v>94</v>
      </c>
      <c r="B68" s="5" t="s">
        <v>95</v>
      </c>
      <c r="C68" s="23">
        <v>3319317.93</v>
      </c>
    </row>
    <row r="69" spans="1:3" s="8" customFormat="1" ht="126" outlineLevel="3" x14ac:dyDescent="0.2">
      <c r="A69" s="4" t="s">
        <v>125</v>
      </c>
      <c r="B69" s="5" t="s">
        <v>124</v>
      </c>
      <c r="C69" s="23">
        <v>49000</v>
      </c>
    </row>
    <row r="70" spans="1:3" s="8" customFormat="1" ht="47.25" outlineLevel="1" x14ac:dyDescent="0.2">
      <c r="A70" s="4" t="s">
        <v>42</v>
      </c>
      <c r="B70" s="13" t="s">
        <v>43</v>
      </c>
      <c r="C70" s="23">
        <v>253910.29</v>
      </c>
    </row>
    <row r="71" spans="1:3" s="8" customFormat="1" ht="69.75" customHeight="1" outlineLevel="1" x14ac:dyDescent="0.2">
      <c r="A71" s="4" t="s">
        <v>44</v>
      </c>
      <c r="B71" s="13" t="s">
        <v>45</v>
      </c>
      <c r="C71" s="23">
        <v>3966027.95</v>
      </c>
    </row>
    <row r="72" spans="1:3" s="8" customFormat="1" ht="63" outlineLevel="1" x14ac:dyDescent="0.2">
      <c r="A72" s="4" t="s">
        <v>46</v>
      </c>
      <c r="B72" s="13" t="s">
        <v>47</v>
      </c>
      <c r="C72" s="23">
        <v>8124272.5899999999</v>
      </c>
    </row>
    <row r="73" spans="1:3" s="8" customFormat="1" ht="47.25" outlineLevel="1" x14ac:dyDescent="0.2">
      <c r="A73" s="4" t="s">
        <v>156</v>
      </c>
      <c r="B73" s="13" t="s">
        <v>157</v>
      </c>
      <c r="C73" s="23">
        <v>31100</v>
      </c>
    </row>
    <row r="74" spans="1:3" s="8" customFormat="1" ht="63" outlineLevel="1" x14ac:dyDescent="0.2">
      <c r="A74" s="4" t="s">
        <v>158</v>
      </c>
      <c r="B74" s="13" t="s">
        <v>159</v>
      </c>
      <c r="C74" s="23">
        <v>15354.14</v>
      </c>
    </row>
    <row r="75" spans="1:3" s="8" customFormat="1" ht="47.25" outlineLevel="1" x14ac:dyDescent="0.2">
      <c r="A75" s="4" t="s">
        <v>161</v>
      </c>
      <c r="B75" s="13" t="s">
        <v>160</v>
      </c>
      <c r="C75" s="23">
        <v>52944.83</v>
      </c>
    </row>
    <row r="76" spans="1:3" s="8" customFormat="1" ht="63" outlineLevel="1" x14ac:dyDescent="0.2">
      <c r="A76" s="4" t="s">
        <v>116</v>
      </c>
      <c r="B76" s="13" t="s">
        <v>118</v>
      </c>
      <c r="C76" s="23">
        <v>15215.03</v>
      </c>
    </row>
    <row r="77" spans="1:3" s="8" customFormat="1" ht="47.25" outlineLevel="3" x14ac:dyDescent="0.2">
      <c r="A77" s="4" t="s">
        <v>41</v>
      </c>
      <c r="B77" s="5" t="s">
        <v>153</v>
      </c>
      <c r="C77" s="23">
        <v>439614.81</v>
      </c>
    </row>
    <row r="78" spans="1:3" s="8" customFormat="1" ht="15.75" outlineLevel="3" x14ac:dyDescent="0.2">
      <c r="A78" s="4" t="s">
        <v>110</v>
      </c>
      <c r="B78" s="5" t="s">
        <v>111</v>
      </c>
      <c r="C78" s="23">
        <f>C80+C79+C81</f>
        <v>51857.109999999986</v>
      </c>
    </row>
    <row r="79" spans="1:3" s="8" customFormat="1" ht="15.75" outlineLevel="3" x14ac:dyDescent="0.2">
      <c r="A79" s="4" t="s">
        <v>126</v>
      </c>
      <c r="B79" s="5" t="s">
        <v>127</v>
      </c>
      <c r="C79" s="23">
        <v>-168989.89</v>
      </c>
    </row>
    <row r="80" spans="1:3" s="8" customFormat="1" ht="15.75" outlineLevel="3" x14ac:dyDescent="0.2">
      <c r="A80" s="4" t="s">
        <v>112</v>
      </c>
      <c r="B80" s="5" t="s">
        <v>113</v>
      </c>
      <c r="C80" s="23">
        <v>63847</v>
      </c>
    </row>
    <row r="81" spans="1:3" s="8" customFormat="1" ht="15.75" outlineLevel="3" x14ac:dyDescent="0.2">
      <c r="A81" s="4" t="s">
        <v>147</v>
      </c>
      <c r="B81" s="5" t="s">
        <v>148</v>
      </c>
      <c r="C81" s="23">
        <v>157000</v>
      </c>
    </row>
    <row r="82" spans="1:3" ht="15.75" x14ac:dyDescent="0.2">
      <c r="A82" s="2" t="s">
        <v>48</v>
      </c>
      <c r="B82" s="14" t="s">
        <v>49</v>
      </c>
      <c r="C82" s="22">
        <f>C83+C91+C88+C89+C90</f>
        <v>4507381411.5299997</v>
      </c>
    </row>
    <row r="83" spans="1:3" ht="15" customHeight="1" outlineLevel="1" x14ac:dyDescent="0.2">
      <c r="A83" s="4" t="s">
        <v>50</v>
      </c>
      <c r="B83" s="10" t="s">
        <v>51</v>
      </c>
      <c r="C83" s="23">
        <f>C85+C86+C87+C84</f>
        <v>4110586098.5700002</v>
      </c>
    </row>
    <row r="84" spans="1:3" ht="15.75" outlineLevel="2" x14ac:dyDescent="0.2">
      <c r="A84" s="4" t="s">
        <v>104</v>
      </c>
      <c r="B84" s="5" t="s">
        <v>52</v>
      </c>
      <c r="C84" s="23">
        <v>334137800</v>
      </c>
    </row>
    <row r="85" spans="1:3" ht="31.5" outlineLevel="2" x14ac:dyDescent="0.2">
      <c r="A85" s="4" t="s">
        <v>105</v>
      </c>
      <c r="B85" s="5" t="s">
        <v>53</v>
      </c>
      <c r="C85" s="23">
        <v>832441581.97000003</v>
      </c>
    </row>
    <row r="86" spans="1:3" ht="15.75" outlineLevel="2" x14ac:dyDescent="0.2">
      <c r="A86" s="4" t="s">
        <v>106</v>
      </c>
      <c r="B86" s="5" t="s">
        <v>54</v>
      </c>
      <c r="C86" s="23">
        <v>2867385675.1599998</v>
      </c>
    </row>
    <row r="87" spans="1:3" ht="15.75" outlineLevel="2" x14ac:dyDescent="0.2">
      <c r="A87" s="4" t="s">
        <v>107</v>
      </c>
      <c r="B87" s="5" t="s">
        <v>55</v>
      </c>
      <c r="C87" s="23">
        <v>76621041.439999998</v>
      </c>
    </row>
    <row r="88" spans="1:3" ht="31.5" outlineLevel="2" x14ac:dyDescent="0.2">
      <c r="A88" s="4" t="s">
        <v>132</v>
      </c>
      <c r="B88" s="5" t="s">
        <v>133</v>
      </c>
      <c r="C88" s="23">
        <v>403650000</v>
      </c>
    </row>
    <row r="89" spans="1:3" ht="15.75" outlineLevel="2" x14ac:dyDescent="0.2">
      <c r="A89" s="4" t="s">
        <v>172</v>
      </c>
      <c r="B89" s="5" t="s">
        <v>173</v>
      </c>
      <c r="C89" s="23">
        <v>-162586.75</v>
      </c>
    </row>
    <row r="90" spans="1:3" ht="31.5" outlineLevel="2" x14ac:dyDescent="0.2">
      <c r="A90" s="4" t="s">
        <v>134</v>
      </c>
      <c r="B90" s="5" t="s">
        <v>135</v>
      </c>
      <c r="C90" s="23">
        <v>854658.82</v>
      </c>
    </row>
    <row r="91" spans="1:3" ht="31.5" outlineLevel="2" x14ac:dyDescent="0.2">
      <c r="A91" s="4" t="s">
        <v>108</v>
      </c>
      <c r="B91" s="5" t="s">
        <v>109</v>
      </c>
      <c r="C91" s="23">
        <v>-7546759.1100000003</v>
      </c>
    </row>
    <row r="92" spans="1:3" ht="15.75" x14ac:dyDescent="0.2">
      <c r="A92" s="15"/>
      <c r="B92" s="11" t="s">
        <v>56</v>
      </c>
      <c r="C92" s="24">
        <f>C8+C82</f>
        <v>9168021314.0599995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2024-10-15T05:24:50Z</cp:lastPrinted>
  <dcterms:created xsi:type="dcterms:W3CDTF">2019-11-01T04:08:00Z</dcterms:created>
  <dcterms:modified xsi:type="dcterms:W3CDTF">2024-10-15T11:30:42Z</dcterms:modified>
</cp:coreProperties>
</file>