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2024 год\Изменение в бюджет 2024-2026 годы\Изменение сентябрь 2024 года\Изменение от 23.09.2024\приложения к заключению\"/>
    </mc:Choice>
  </mc:AlternateContent>
  <bookViews>
    <workbookView xWindow="0" yWindow="0" windowWidth="19320" windowHeight="12120"/>
  </bookViews>
  <sheets>
    <sheet name="приложение № 3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 3'!#REF!</definedName>
    <definedName name="Z_AF23204C_253F_4CB4_B2B0_513D6962C84F_.wvu.Cols" localSheetId="0" hidden="1">'приложение № 3'!#REF!</definedName>
    <definedName name="Z_AF23204C_253F_4CB4_B2B0_513D6962C84F_.wvu.Rows" localSheetId="0" hidden="1">'приложение № 3'!#REF!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</workbook>
</file>

<file path=xl/calcChain.xml><?xml version="1.0" encoding="utf-8"?>
<calcChain xmlns="http://schemas.openxmlformats.org/spreadsheetml/2006/main">
  <c r="F17" i="1" l="1"/>
  <c r="F15" i="1"/>
  <c r="F13" i="1"/>
  <c r="F12" i="1"/>
  <c r="F10" i="1" s="1"/>
  <c r="C17" i="1"/>
  <c r="C15" i="1"/>
  <c r="C12" i="1" s="1"/>
  <c r="C10" i="1" s="1"/>
  <c r="C13" i="1"/>
  <c r="E15" i="1" l="1"/>
  <c r="D15" i="1" s="1"/>
  <c r="G15" i="1"/>
  <c r="H15" i="1"/>
  <c r="D16" i="1"/>
  <c r="G16" i="1"/>
  <c r="H17" i="1" l="1"/>
  <c r="H13" i="1"/>
  <c r="E17" i="1"/>
  <c r="E13" i="1"/>
  <c r="E12" i="1" s="1"/>
  <c r="H12" i="1" l="1"/>
  <c r="H10" i="1" s="1"/>
  <c r="E10" i="1"/>
  <c r="G19" i="1" l="1"/>
  <c r="D19" i="1"/>
  <c r="G18" i="1"/>
  <c r="D18" i="1"/>
  <c r="D17" i="1"/>
  <c r="G14" i="1"/>
  <c r="D14" i="1"/>
  <c r="G13" i="1"/>
  <c r="D10" i="1" l="1"/>
  <c r="D13" i="1"/>
  <c r="D12" i="1" s="1"/>
  <c r="G17" i="1"/>
  <c r="G12" i="1"/>
  <c r="G10" i="1" l="1"/>
</calcChain>
</file>

<file path=xl/sharedStrings.xml><?xml version="1.0" encoding="utf-8"?>
<sst xmlns="http://schemas.openxmlformats.org/spreadsheetml/2006/main" count="32" uniqueCount="30">
  <si>
    <t>к заключению Счётной палаты</t>
  </si>
  <si>
    <t>Наименование</t>
  </si>
  <si>
    <t>Код бюджетной классификации</t>
  </si>
  <si>
    <t>Поправки, вносимые в бюджет, в рублях           (гр.5-гр.3)</t>
  </si>
  <si>
    <t>Бюджет с учётом поправок, в рублях</t>
  </si>
  <si>
    <t>Поправки, вносимые в бюджет, в рублях           (гр.8-гр.6)</t>
  </si>
  <si>
    <t xml:space="preserve">Всего источников финансирования дефицита бюджета </t>
  </si>
  <si>
    <t>в том числе:</t>
  </si>
  <si>
    <t>Кредиты кредитных организаций в валюте Российской Федерации</t>
  </si>
  <si>
    <t xml:space="preserve"> 000 01 02 00 00 00 0000 000</t>
  </si>
  <si>
    <t>000 01 02 00 00 00 0000 700</t>
  </si>
  <si>
    <t>000 01 02 00 00 04 0000 710</t>
  </si>
  <si>
    <t xml:space="preserve">Погашение кредитов, предоставленных кредитными организациями в валюте Российской Федерации </t>
  </si>
  <si>
    <t>000 01 02 00 00 00 0000 800</t>
  </si>
  <si>
    <t>Погашение кредитов, полученных от кредитных организаций бюджетом городских округов в валюте Российской Федерации</t>
  </si>
  <si>
    <t>000 01 02 00 00 04 0000 810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</si>
  <si>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</si>
  <si>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</si>
  <si>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</si>
  <si>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</si>
  <si>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</si>
  <si>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</si>
  <si>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в рублях</t>
  </si>
  <si>
    <t>Привлечение кредитов от кредитных организаций в валюте Российской Федерации</t>
  </si>
  <si>
    <t>Привлечение городскими округами кредитов от кредитных организаций в валюте Российской Федерации</t>
  </si>
  <si>
    <t>Сумма на 2025 год</t>
  </si>
  <si>
    <t>Поправки, вносимые в источники финансирования дефицита бюджета источники финансирования дефицита бюджета города Нефтеюганска на 2025 и 2026 годы</t>
  </si>
  <si>
    <t>Сумма на 2026 год</t>
  </si>
  <si>
    <t>Уточнённый бюджет, в рублях</t>
  </si>
  <si>
    <t>Приложение №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</si>
</sst>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0"/>
      <name val="Arial Cyr"/>
      <charset val="204"/>
    </font>
    <font>
      <b/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4">
    <xf numFmtId="0" fontId="0" fillId="0" borderId="0"/>
    <xf numFmtId="0" fontId="10" fillId="0" borderId="0"/>
    <xf numFmtId="0" fontId="10" fillId="0" borderId="0"/>
    <xf numFmtId="0" fontId="9" fillId="0" borderId="0"/>
  </cellStyleXfs>
  <cellXfs count="48">
    <xf numFmtId="0" fontId="0" fillId="0" borderId="0" xfId="0"/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/>
    <xf numFmtId="0" fontId="0" fillId="0" borderId="0" xfId="0" applyFill="1"/>
    <xf numFmtId="0" fontId="0" fillId="0" borderId="0" xfId="0" applyFont="1" applyFill="1"/>
    <xf numFmtId="0" fontId="0" fillId="0" borderId="0" xfId="0" applyAlignment="1">
      <alignment horizontal="left"/>
    </xf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right"/>
    </xf>
    <xf numFmtId="3" fontId="2" fillId="0" borderId="0" xfId="0" applyNumberFormat="1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left"/>
    </xf>
    <xf numFmtId="0" fontId="2" fillId="0" borderId="0" xfId="0" applyFont="1" applyFill="1" applyBorder="1" applyAlignment="1"/>
    <xf numFmtId="0" fontId="3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horizontal="center" vertical="center" wrapText="1"/>
    </xf>
    <xf numFmtId="3" fontId="3" fillId="0" borderId="6" xfId="3" applyNumberFormat="1" applyFont="1" applyFill="1" applyBorder="1" applyAlignment="1" applyProtection="1">
      <alignment horizontal="center" vertical="center" wrapText="1"/>
      <protection locked="0"/>
    </xf>
    <xf numFmtId="3" fontId="3" fillId="0" borderId="6" xfId="3" applyNumberFormat="1" applyFont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3" fontId="3" fillId="0" borderId="6" xfId="2" applyNumberFormat="1" applyFont="1" applyFill="1" applyBorder="1" applyAlignment="1">
      <alignment horizontal="center" vertical="center" wrapText="1"/>
    </xf>
    <xf numFmtId="3" fontId="3" fillId="0" borderId="6" xfId="3" applyNumberFormat="1" applyFont="1" applyBorder="1" applyAlignment="1">
      <alignment horizontal="center" vertical="center" wrapText="1"/>
    </xf>
    <xf numFmtId="3" fontId="3" fillId="0" borderId="6" xfId="3" applyNumberFormat="1" applyFont="1" applyFill="1" applyBorder="1" applyAlignment="1" applyProtection="1">
      <alignment horizontal="center" vertical="center" wrapText="1"/>
      <protection locked="0"/>
    </xf>
    <xf numFmtId="0" fontId="4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wrapText="1"/>
    </xf>
    <xf numFmtId="4" fontId="4" fillId="0" borderId="6" xfId="1" applyNumberFormat="1" applyFont="1" applyFill="1" applyBorder="1" applyAlignment="1">
      <alignment horizontal="right" wrapText="1"/>
    </xf>
    <xf numFmtId="4" fontId="5" fillId="0" borderId="6" xfId="0" applyNumberFormat="1" applyFont="1" applyFill="1" applyBorder="1"/>
    <xf numFmtId="0" fontId="6" fillId="0" borderId="6" xfId="0" applyFont="1" applyFill="1" applyBorder="1" applyAlignment="1">
      <alignment horizontal="left" vertical="top" wrapText="1"/>
    </xf>
    <xf numFmtId="0" fontId="6" fillId="0" borderId="6" xfId="0" applyFont="1" applyFill="1" applyBorder="1" applyAlignment="1">
      <alignment horizontal="right" wrapText="1"/>
    </xf>
    <xf numFmtId="4" fontId="6" fillId="0" borderId="6" xfId="1" applyNumberFormat="1" applyFont="1" applyFill="1" applyBorder="1" applyAlignment="1">
      <alignment horizontal="right" wrapText="1"/>
    </xf>
    <xf numFmtId="4" fontId="7" fillId="0" borderId="6" xfId="0" applyNumberFormat="1" applyFont="1" applyFill="1" applyBorder="1"/>
    <xf numFmtId="0" fontId="8" fillId="0" borderId="6" xfId="0" applyFont="1" applyBorder="1" applyAlignment="1">
      <alignment horizontal="left" vertical="center" wrapText="1"/>
    </xf>
    <xf numFmtId="0" fontId="6" fillId="0" borderId="6" xfId="0" applyFont="1" applyFill="1" applyBorder="1" applyAlignment="1">
      <alignment horizontal="center" wrapText="1"/>
    </xf>
    <xf numFmtId="4" fontId="7" fillId="0" borderId="6" xfId="0" applyNumberFormat="1" applyFont="1" applyFill="1" applyBorder="1"/>
    <xf numFmtId="4" fontId="6" fillId="0" borderId="6" xfId="0" applyNumberFormat="1" applyFont="1" applyFill="1" applyBorder="1" applyAlignment="1">
      <alignment horizontal="right" wrapText="1"/>
    </xf>
    <xf numFmtId="3" fontId="2" fillId="0" borderId="0" xfId="0" applyNumberFormat="1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right" vertical="center" wrapText="1"/>
    </xf>
    <xf numFmtId="4" fontId="3" fillId="0" borderId="6" xfId="0" applyNumberFormat="1" applyFont="1" applyFill="1" applyBorder="1" applyAlignment="1">
      <alignment horizontal="center" vertical="center" wrapText="1"/>
    </xf>
    <xf numFmtId="3" fontId="2" fillId="0" borderId="0" xfId="0" applyNumberFormat="1" applyFont="1" applyFill="1" applyBorder="1" applyAlignment="1">
      <alignment horizontal="right" vertical="top" wrapText="1"/>
    </xf>
    <xf numFmtId="4" fontId="2" fillId="0" borderId="6" xfId="0" applyNumberFormat="1" applyFont="1" applyFill="1" applyBorder="1" applyAlignment="1">
      <alignment horizontal="right" wrapText="1"/>
    </xf>
    <xf numFmtId="3" fontId="2" fillId="0" borderId="0" xfId="0" applyNumberFormat="1" applyFont="1" applyFill="1" applyBorder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3" fontId="3" fillId="0" borderId="2" xfId="0" applyNumberFormat="1" applyFont="1" applyFill="1" applyBorder="1" applyAlignment="1">
      <alignment horizontal="center" vertical="center" wrapText="1"/>
    </xf>
    <xf numFmtId="3" fontId="3" fillId="0" borderId="3" xfId="0" applyNumberFormat="1" applyFont="1" applyFill="1" applyBorder="1" applyAlignment="1">
      <alignment horizontal="center" vertical="center" wrapText="1"/>
    </xf>
    <xf numFmtId="3" fontId="3" fillId="0" borderId="4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4" xfId="1"/>
    <cellStyle name="Обычный_приложения 10" xfId="3"/>
    <cellStyle name="Обычный_расходы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p-srv\&#1086;&#1073;&#1084;&#1077;&#1085;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p-srv\&#1086;&#1073;&#1084;&#1077;&#1085;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9"/>
  <sheetViews>
    <sheetView tabSelected="1" zoomScale="75" zoomScaleNormal="75" workbookViewId="0">
      <selection activeCell="H20" sqref="H20"/>
    </sheetView>
  </sheetViews>
  <sheetFormatPr defaultColWidth="9" defaultRowHeight="12.75" x14ac:dyDescent="0.2"/>
  <cols>
    <col min="1" max="1" width="57.42578125" style="6" customWidth="1"/>
    <col min="2" max="2" width="34.42578125" customWidth="1"/>
    <col min="3" max="3" width="24.5703125" customWidth="1"/>
    <col min="4" max="5" width="19.42578125" customWidth="1"/>
    <col min="6" max="6" width="24.28515625" customWidth="1"/>
    <col min="7" max="7" width="24.140625" customWidth="1"/>
    <col min="8" max="8" width="21.7109375" customWidth="1"/>
  </cols>
  <sheetData>
    <row r="1" spans="1:10" ht="18.75" x14ac:dyDescent="0.3">
      <c r="A1" s="7"/>
      <c r="B1" s="8"/>
      <c r="C1" s="9"/>
      <c r="D1" s="9"/>
      <c r="E1" s="9"/>
      <c r="H1" s="37" t="s">
        <v>29</v>
      </c>
      <c r="I1" s="32"/>
    </row>
    <row r="2" spans="1:10" ht="18.75" x14ac:dyDescent="0.3">
      <c r="A2" s="10"/>
      <c r="B2" s="8"/>
      <c r="C2" s="9"/>
      <c r="D2" s="9"/>
      <c r="E2" s="9"/>
      <c r="F2" s="39" t="s">
        <v>0</v>
      </c>
      <c r="G2" s="39"/>
      <c r="H2" s="40"/>
    </row>
    <row r="3" spans="1:10" ht="18.75" x14ac:dyDescent="0.3">
      <c r="A3" s="7"/>
      <c r="B3" s="11"/>
      <c r="C3" s="9"/>
      <c r="D3" s="9"/>
      <c r="E3" s="9"/>
      <c r="F3" s="9"/>
      <c r="G3" s="9"/>
      <c r="H3" s="9"/>
      <c r="I3" s="9"/>
      <c r="J3" s="9"/>
    </row>
    <row r="4" spans="1:10" ht="18.75" x14ac:dyDescent="0.2">
      <c r="A4" s="41" t="s">
        <v>26</v>
      </c>
      <c r="B4" s="42"/>
      <c r="C4" s="42"/>
      <c r="D4" s="42"/>
      <c r="E4" s="42"/>
      <c r="F4" s="42"/>
      <c r="G4" s="42"/>
      <c r="H4" s="42"/>
      <c r="I4" s="34"/>
      <c r="J4" s="34"/>
    </row>
    <row r="5" spans="1:10" ht="18.75" x14ac:dyDescent="0.2">
      <c r="A5" s="33"/>
      <c r="B5" s="34"/>
      <c r="C5" s="34"/>
      <c r="D5" s="34"/>
      <c r="E5" s="34"/>
      <c r="F5" s="34"/>
      <c r="G5" s="34"/>
      <c r="H5" s="34"/>
      <c r="I5" s="34"/>
      <c r="J5" s="34"/>
    </row>
    <row r="6" spans="1:10" ht="18.75" x14ac:dyDescent="0.2">
      <c r="A6" s="12"/>
      <c r="B6" s="13"/>
      <c r="C6" s="13"/>
      <c r="D6" s="13"/>
      <c r="E6" s="13"/>
      <c r="F6" s="13"/>
      <c r="G6" s="13"/>
      <c r="H6" s="35" t="s">
        <v>22</v>
      </c>
      <c r="I6" s="13"/>
      <c r="J6" s="13"/>
    </row>
    <row r="7" spans="1:10" s="1" customFormat="1" ht="18.75" x14ac:dyDescent="0.2">
      <c r="A7" s="46" t="s">
        <v>1</v>
      </c>
      <c r="B7" s="46" t="s">
        <v>2</v>
      </c>
      <c r="C7" s="43" t="s">
        <v>25</v>
      </c>
      <c r="D7" s="44"/>
      <c r="E7" s="45"/>
      <c r="F7" s="43" t="s">
        <v>27</v>
      </c>
      <c r="G7" s="44"/>
      <c r="H7" s="45"/>
    </row>
    <row r="8" spans="1:10" s="1" customFormat="1" ht="93.75" x14ac:dyDescent="0.2">
      <c r="A8" s="47"/>
      <c r="B8" s="47"/>
      <c r="C8" s="36" t="s">
        <v>28</v>
      </c>
      <c r="D8" s="14" t="s">
        <v>3</v>
      </c>
      <c r="E8" s="15" t="s">
        <v>4</v>
      </c>
      <c r="F8" s="36" t="s">
        <v>28</v>
      </c>
      <c r="G8" s="14" t="s">
        <v>5</v>
      </c>
      <c r="H8" s="15" t="s">
        <v>4</v>
      </c>
    </row>
    <row r="9" spans="1:10" s="2" customFormat="1" ht="18.75" x14ac:dyDescent="0.2">
      <c r="A9" s="16">
        <v>1</v>
      </c>
      <c r="B9" s="16">
        <v>2</v>
      </c>
      <c r="C9" s="17">
        <v>3</v>
      </c>
      <c r="D9" s="19">
        <v>4</v>
      </c>
      <c r="E9" s="18">
        <v>5</v>
      </c>
      <c r="F9" s="17">
        <v>6</v>
      </c>
      <c r="G9" s="19">
        <v>7</v>
      </c>
      <c r="H9" s="18">
        <v>8</v>
      </c>
    </row>
    <row r="10" spans="1:10" s="3" customFormat="1" ht="39" customHeight="1" x14ac:dyDescent="0.3">
      <c r="A10" s="20" t="s">
        <v>6</v>
      </c>
      <c r="B10" s="21"/>
      <c r="C10" s="22">
        <f>C12+C17</f>
        <v>393617383</v>
      </c>
      <c r="D10" s="22">
        <f>E10-C10</f>
        <v>408485957</v>
      </c>
      <c r="E10" s="22">
        <f>E12+E17</f>
        <v>802103340</v>
      </c>
      <c r="F10" s="22">
        <f>F12+F17</f>
        <v>387542287</v>
      </c>
      <c r="G10" s="23">
        <f t="shared" ref="G10:G16" si="0">H10-F10</f>
        <v>0</v>
      </c>
      <c r="H10" s="22">
        <f>H12+H17</f>
        <v>387542287</v>
      </c>
    </row>
    <row r="11" spans="1:10" s="4" customFormat="1" ht="18.75" x14ac:dyDescent="0.3">
      <c r="A11" s="24" t="s">
        <v>7</v>
      </c>
      <c r="B11" s="25"/>
      <c r="C11" s="26"/>
      <c r="D11" s="22"/>
      <c r="E11" s="26"/>
      <c r="F11" s="26"/>
      <c r="G11" s="27"/>
      <c r="H11" s="26"/>
    </row>
    <row r="12" spans="1:10" s="5" customFormat="1" ht="37.5" x14ac:dyDescent="0.3">
      <c r="A12" s="28" t="s">
        <v>8</v>
      </c>
      <c r="B12" s="29" t="s">
        <v>9</v>
      </c>
      <c r="C12" s="26">
        <f t="shared" ref="C12" si="1">C13-C15</f>
        <v>0</v>
      </c>
      <c r="D12" s="26">
        <f t="shared" ref="D12:H12" si="2">D13-D15</f>
        <v>0</v>
      </c>
      <c r="E12" s="26">
        <f t="shared" si="2"/>
        <v>0</v>
      </c>
      <c r="F12" s="26">
        <f t="shared" ref="F12" si="3">F13-F15</f>
        <v>290000000</v>
      </c>
      <c r="G12" s="26">
        <f t="shared" si="2"/>
        <v>0</v>
      </c>
      <c r="H12" s="26">
        <f t="shared" si="2"/>
        <v>290000000</v>
      </c>
    </row>
    <row r="13" spans="1:10" s="5" customFormat="1" ht="37.5" x14ac:dyDescent="0.3">
      <c r="A13" s="28" t="s">
        <v>23</v>
      </c>
      <c r="B13" s="29" t="s">
        <v>10</v>
      </c>
      <c r="C13" s="26">
        <f>C14</f>
        <v>0</v>
      </c>
      <c r="D13" s="26">
        <f>E13-C13</f>
        <v>0</v>
      </c>
      <c r="E13" s="26">
        <f>E14</f>
        <v>0</v>
      </c>
      <c r="F13" s="26">
        <f t="shared" ref="F13:H13" si="4">F14</f>
        <v>290000000</v>
      </c>
      <c r="G13" s="30">
        <f t="shared" si="0"/>
        <v>0</v>
      </c>
      <c r="H13" s="26">
        <f t="shared" si="4"/>
        <v>290000000</v>
      </c>
    </row>
    <row r="14" spans="1:10" s="5" customFormat="1" ht="56.25" x14ac:dyDescent="0.3">
      <c r="A14" s="28" t="s">
        <v>24</v>
      </c>
      <c r="B14" s="29" t="s">
        <v>11</v>
      </c>
      <c r="C14" s="26">
        <v>0</v>
      </c>
      <c r="D14" s="26">
        <f>E14-C14</f>
        <v>0</v>
      </c>
      <c r="E14" s="26">
        <v>0</v>
      </c>
      <c r="F14" s="26">
        <v>290000000</v>
      </c>
      <c r="G14" s="30">
        <f t="shared" si="0"/>
        <v>0</v>
      </c>
      <c r="H14" s="26">
        <v>290000000</v>
      </c>
    </row>
    <row r="15" spans="1:10" s="5" customFormat="1" ht="56.25" hidden="1" x14ac:dyDescent="0.3">
      <c r="A15" s="28" t="s">
        <v>12</v>
      </c>
      <c r="B15" s="29" t="s">
        <v>13</v>
      </c>
      <c r="C15" s="31">
        <f>C16</f>
        <v>0</v>
      </c>
      <c r="D15" s="26">
        <f t="shared" ref="D15:D16" si="5">E15-C15</f>
        <v>0</v>
      </c>
      <c r="E15" s="31">
        <f>E16</f>
        <v>0</v>
      </c>
      <c r="F15" s="31">
        <f>F16</f>
        <v>0</v>
      </c>
      <c r="G15" s="27">
        <f t="shared" si="0"/>
        <v>0</v>
      </c>
      <c r="H15" s="31">
        <f>H16</f>
        <v>0</v>
      </c>
    </row>
    <row r="16" spans="1:10" s="5" customFormat="1" ht="56.25" hidden="1" x14ac:dyDescent="0.3">
      <c r="A16" s="28" t="s">
        <v>14</v>
      </c>
      <c r="B16" s="29" t="s">
        <v>15</v>
      </c>
      <c r="C16" s="38">
        <v>0</v>
      </c>
      <c r="D16" s="26">
        <f t="shared" si="5"/>
        <v>0</v>
      </c>
      <c r="E16" s="38">
        <v>0</v>
      </c>
      <c r="F16" s="38">
        <v>0</v>
      </c>
      <c r="G16" s="27">
        <f t="shared" si="0"/>
        <v>0</v>
      </c>
      <c r="H16" s="38">
        <v>0</v>
      </c>
    </row>
    <row r="17" spans="1:8" s="4" customFormat="1" ht="39.75" customHeight="1" x14ac:dyDescent="0.3">
      <c r="A17" s="24" t="s">
        <v>16</v>
      </c>
      <c r="B17" s="29" t="s">
        <v>17</v>
      </c>
      <c r="C17" s="31">
        <f>C19-C18</f>
        <v>393617383</v>
      </c>
      <c r="D17" s="26">
        <f>E17-C17</f>
        <v>408485957</v>
      </c>
      <c r="E17" s="31">
        <f>E19-E18</f>
        <v>802103340</v>
      </c>
      <c r="F17" s="31">
        <f t="shared" ref="F17" si="6">F19-F18</f>
        <v>97542287</v>
      </c>
      <c r="G17" s="27">
        <f>H17-F17</f>
        <v>0</v>
      </c>
      <c r="H17" s="31">
        <f t="shared" ref="H17" si="7">H19-H18</f>
        <v>97542287</v>
      </c>
    </row>
    <row r="18" spans="1:8" s="4" customFormat="1" ht="43.5" customHeight="1" x14ac:dyDescent="0.3">
      <c r="A18" s="24" t="s">
        <v>18</v>
      </c>
      <c r="B18" s="29" t="s">
        <v>19</v>
      </c>
      <c r="C18" s="31">
        <v>214396231</v>
      </c>
      <c r="D18" s="26">
        <f>E18-C18</f>
        <v>-66782844</v>
      </c>
      <c r="E18" s="31">
        <v>147613387</v>
      </c>
      <c r="F18" s="31">
        <v>116853944</v>
      </c>
      <c r="G18" s="27">
        <f>H18-F18</f>
        <v>-66782844</v>
      </c>
      <c r="H18" s="31">
        <v>50071100</v>
      </c>
    </row>
    <row r="19" spans="1:8" ht="44.25" customHeight="1" x14ac:dyDescent="0.3">
      <c r="A19" s="24" t="s">
        <v>20</v>
      </c>
      <c r="B19" s="29" t="s">
        <v>21</v>
      </c>
      <c r="C19" s="31">
        <v>608013614</v>
      </c>
      <c r="D19" s="26">
        <f>E19-C19</f>
        <v>341703113</v>
      </c>
      <c r="E19" s="31">
        <v>949716727</v>
      </c>
      <c r="F19" s="31">
        <v>214396231</v>
      </c>
      <c r="G19" s="27">
        <f>H19-F19</f>
        <v>-66782844</v>
      </c>
      <c r="H19" s="31">
        <v>147613387</v>
      </c>
    </row>
  </sheetData>
  <sheetProtection selectLockedCells="1" selectUnlockedCells="1"/>
  <mergeCells count="6">
    <mergeCell ref="F2:H2"/>
    <mergeCell ref="A4:H4"/>
    <mergeCell ref="C7:E7"/>
    <mergeCell ref="F7:H7"/>
    <mergeCell ref="A7:A8"/>
    <mergeCell ref="B7:B8"/>
  </mergeCells>
  <pageMargins left="1.18055555555556" right="0.39305555555555599" top="0.78680555555555598" bottom="0.78680555555555598" header="0.51180555555555596" footer="0.51180555555555596"/>
  <pageSetup paperSize="9" scale="3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 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User</cp:lastModifiedBy>
  <cp:lastPrinted>2024-09-21T04:36:25Z</cp:lastPrinted>
  <dcterms:created xsi:type="dcterms:W3CDTF">2018-12-18T05:11:00Z</dcterms:created>
  <dcterms:modified xsi:type="dcterms:W3CDTF">2024-09-21T04:36:28Z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1049-10.2.0.7625</vt:lpwstr>
  </property>
</Properties>
</file>