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2023 исполнение бюджета\Отчет за 4 квартал 2023 г\на Думу\"/>
    </mc:Choice>
  </mc:AlternateContent>
  <bookViews>
    <workbookView xWindow="0" yWindow="0" windowWidth="28800" windowHeight="12435"/>
  </bookViews>
  <sheets>
    <sheet name="2023" sheetId="7" r:id="rId1"/>
  </sheets>
  <definedNames>
    <definedName name="_xlnm.Print_Titles" localSheetId="0">'2023'!$7:$7</definedName>
  </definedNames>
  <calcPr calcId="152511"/>
</workbook>
</file>

<file path=xl/calcChain.xml><?xml version="1.0" encoding="utf-8"?>
<calcChain xmlns="http://schemas.openxmlformats.org/spreadsheetml/2006/main">
  <c r="F19" i="7" l="1"/>
  <c r="G19" i="7"/>
  <c r="F9" i="7" l="1"/>
  <c r="E23" i="7" l="1"/>
  <c r="D23" i="7"/>
  <c r="C23" i="7"/>
  <c r="G24" i="7" l="1"/>
  <c r="F24" i="7"/>
  <c r="E25" i="7" l="1"/>
  <c r="D25" i="7"/>
  <c r="C25" i="7"/>
  <c r="G25" i="7" l="1"/>
  <c r="G23" i="7"/>
  <c r="F25" i="7"/>
  <c r="F23" i="7"/>
  <c r="G22" i="7"/>
  <c r="F22" i="7"/>
  <c r="G21" i="7"/>
  <c r="F21" i="7"/>
  <c r="G20" i="7"/>
  <c r="F20" i="7"/>
  <c r="G18" i="7"/>
  <c r="F18" i="7"/>
  <c r="G17" i="7"/>
  <c r="F17" i="7"/>
  <c r="G16" i="7"/>
  <c r="F16" i="7"/>
  <c r="G15" i="7"/>
  <c r="F15" i="7"/>
  <c r="G14" i="7"/>
  <c r="F14" i="7"/>
  <c r="G13" i="7"/>
  <c r="F13" i="7"/>
  <c r="G12" i="7"/>
  <c r="F12" i="7"/>
  <c r="G11" i="7"/>
  <c r="F11" i="7"/>
  <c r="G10" i="7"/>
  <c r="F10" i="7"/>
  <c r="G9" i="7"/>
  <c r="G8" i="7"/>
  <c r="F8" i="7"/>
</calcChain>
</file>

<file path=xl/sharedStrings.xml><?xml version="1.0" encoding="utf-8"?>
<sst xmlns="http://schemas.openxmlformats.org/spreadsheetml/2006/main" count="67" uniqueCount="66">
  <si>
    <t>КЦСР</t>
  </si>
  <si>
    <t>0200000000</t>
  </si>
  <si>
    <t>0400000000</t>
  </si>
  <si>
    <t>0500000000</t>
  </si>
  <si>
    <t>0600000000</t>
  </si>
  <si>
    <t>1100000000</t>
  </si>
  <si>
    <t>1200000000</t>
  </si>
  <si>
    <t>1300000000</t>
  </si>
  <si>
    <t>1400000000</t>
  </si>
  <si>
    <t>1600000000</t>
  </si>
  <si>
    <t>1800000000</t>
  </si>
  <si>
    <t>1900000000</t>
  </si>
  <si>
    <t>2200000000</t>
  </si>
  <si>
    <t>2300000000</t>
  </si>
  <si>
    <t>Итого по программам</t>
  </si>
  <si>
    <t>Наименование</t>
  </si>
  <si>
    <t>% исполнения</t>
  </si>
  <si>
    <t>Причины отклонения от первоначально утвержденного плана более 5% (+), (-)</t>
  </si>
  <si>
    <t xml:space="preserve">к утвержденному плану на год </t>
  </si>
  <si>
    <t xml:space="preserve">к уточненному плану на год </t>
  </si>
  <si>
    <t>Муниципальная программа "Развитие образования и молодёжной политики в городе Нефтеюганске"</t>
  </si>
  <si>
    <t>Муниципальная программа "Доступная среда в городе Нефтеюганске"</t>
  </si>
  <si>
    <t>Муниципальная программа "Развитие культуры и туризма в городе Нефтеюганске"</t>
  </si>
  <si>
    <t>Муниципальная программа "Развитие физической культуры и спорта в городе Нефтеюганске"</t>
  </si>
  <si>
    <t>Муниципальная программа "Развитие жилищной сферы города Нефтеюганска"</t>
  </si>
  <si>
    <t>Муниципальная программа "Развитие жилищно-коммунального комплекса и повышение энергетической эффективности в городе Нефтеюганске"</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</si>
  <si>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</si>
  <si>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</si>
  <si>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Муниципальная программа "Социально-экономическое развитие города Нефтеюганска"</t>
  </si>
  <si>
    <t>Муниципальная программа "Развитие транспортной системы в городе Нефтеюганске"</t>
  </si>
  <si>
    <t>Муниципальная программа "Управление муниципальными финансами города Нефтеюганска"</t>
  </si>
  <si>
    <t>Муниципальная программа "Управление муниципальным имуществом города Нефтеюганска"</t>
  </si>
  <si>
    <t>Муниципальная программа "Укрепление межнационального и межконфессионального согласия, профилактика экстремизма в городе Нефтеюганске"</t>
  </si>
  <si>
    <t>Муниципальная программа "Профилактика терроризма в городе Нефтеюганске"</t>
  </si>
  <si>
    <t>2400000000</t>
  </si>
  <si>
    <t>Причины отклонения от уточненного плана более 5% (+), (-)</t>
  </si>
  <si>
    <t>в рублях</t>
  </si>
  <si>
    <t>Непрограммные расходы</t>
  </si>
  <si>
    <t>Итого расходов</t>
  </si>
  <si>
    <t>4000000000</t>
  </si>
  <si>
    <t xml:space="preserve">Сведения о фактически произведенных расходах на реализацию муниципальных программ города и непрограммных направлений деятельности города Нефтеюганска за 2023 год в сравнении с первоначально утвержденными решением о бюджете значениями и с уточненными значениями с учетом внесенных изменений </t>
  </si>
  <si>
    <t>Первоначальный утвержденный план на 2023 год</t>
  </si>
  <si>
    <t>Уточненный план на 2023 год</t>
  </si>
  <si>
    <t>Исполнено                     за 2023 год</t>
  </si>
  <si>
    <t>Муниципальная программа "Развитие гражданского общества"</t>
  </si>
  <si>
    <t>2100000000</t>
  </si>
  <si>
    <t xml:space="preserve">Дополнительные бюджетные ассигнования на реализацию мероприятий по приспособлению общего имущества в многоквартирных домах, с учетом потребностей инвалидов и обеспечения их доступности для инвалидов, с целью выполнения работ по установке пандуса на крыльце МКД, выполнение работ по установке откидного пандуса в подъезде МКД, а так же установке поручней (перил) в подъезде МКД; доп.средства на поставку пандуса-конструктора в МБОУ "СОШ №13"
</t>
  </si>
  <si>
    <t>ПИР "Установка пандуса на крыльце многоквартирного дома", "Установка откидного пандуса в подъезде многоквартирного дома", установка поручней (периил) в подъезде. Для исполнения Решений суда, также представлений прокуратуры; м/к переходящий, дата окончания работ 2024 год</t>
  </si>
  <si>
    <t>Дополнительные бюджетные ассигнования на выполнение работ по текущему и капитальному ремонту по объектам: МБУК "ЦНК"; МБУК "КДК"; входной группы ККиТ; кровли МБУК ТКиА "Волшебная флейта"; "Нежилое здание музыкальной школы"; МБУК "Городская библиотека". Распределение дотации на основании распоряжения администрации города Нефтеюганска №173-р от 27.04.2023 "О распределении дотации на поддержку мер по обеспечению сбалансированности бюджета городских округов и муниципальных районов Ханты-Мансийского автономного округа – Югры и внесении изменения в сводную бюджетную роспись бюджета города Нефтеюганска на 2023 год и плановый период 2024 и 2025 годов" на достижение средней заработной платы отдельных категорий работников муниципальных учреждений культуры и дополнительного образования детей в соответствии с целевыми значениями показателей, доведенных исполнительными органами государственной власти Ханты-Мансийского автономного округа – Югры</t>
  </si>
  <si>
    <t>Дополнительные бюджетные ассигнования на выполнение работ по текущему и капитальному ремонту по объектам: кровли спортивного комплекса; клеенодеревянных конструкций несущих сводов,бассейнов  "МБУ ЦФКиС "Жемчужина Югры". Дополнительные бюджетные ассигнования на заработную плату и начисления на выплаты по оплате труда на основании решения Думы города от 15.02.2023 № 280-VII "О денежном содержании лица, замещающего муниципальную должность и лица, замещающего должность муниципальной службы в органах местного самоуправления города Нефтеюганска". Обустройство спортивной площадки «Спортивная комплексная площадка на территории 2 микрорайона вблизи МБОУ «СОШ № 5»</t>
  </si>
  <si>
    <t>Дополнительные бюджетные ассигнования на выполнение инженерных изысканий, осуществление подготовки проектной и рабочей документации в целях капитального строительства объекта: "Инженерное обеспечение территории в районе СУ-62 г.Нефтеюганска". Дополнительные бюджетные ассигнования на заработную плату и начисления на выплаты по оплате труда на основании решения Думы города от 15.02.2023 № 280-VII "О денежном содержании лица, замещающего муниципальную должность и лица, замещающего должность муниципальной службы в органах местного самоуправления города Нефтеюганска". Уточнение субсидий: "Переселение граждан из непригодного для проживания жилищного фонда" и "Обеспечение жильем молодых семей государственной программ РФ "Обеспечение доступным и комфортным жильем и коммунальными услугами граждан РФ" за счет средств окружного бюджета согласно уведомления департамента финансов ХМАО-Югры №480/04/403 от 24.04.2023 года (ГК Фонд развития территорий). Дополнительные бюджетные ассигнования на выплату выкупной стоимости собственнику нежилого помещения за изъятие земельного участка и расположенного на нем нежилого помещения.</t>
  </si>
  <si>
    <t>Дополнительные бюджетные ассигнования на строительство объекта "Фильтровальная станция производительностью 20000 м3 в сутки по адресу: ХМАО-Югра, г.Нефтеюганск, 7 микрорайон". Дополнительные бюджетные ассигнования на субсидию на финансовое обеспечение затрат Югорскому фонду капитального ремонта многоквартирных домов. Уточнение субсидии на обеспечение мероприятий по модернизации систем коммунальной инфраструктуры за счет средств окружного бюджета. Дополнительные бюджетные ассигнования на заработную плату и начисления на выплаты по оплате труда на основании решения Думы города от 15.02.2023 № 280-VII "О денежном содержании лица, замещающего муниципальную должность и лица, замещающего должность муниципальной службы в органах местного самоуправления города Нефтеюганска". Возмещение затрат по организации уличного, дворового освещения и иллюминации в городе Нефтеюганске. Капитальный ремонт объектов водоснабжения и водоотведения. Модернизация систем коммунальной инфраструктуры. Модернизация систем коммунальной инфраструктуры.</t>
  </si>
  <si>
    <t>Низкое исполнение обусловлено заключением контрактов со сроком исполнения в 2024 году</t>
  </si>
  <si>
    <t>Дополнительные бюджетные ассигнования на приобретение нежилых помещений для размещения участковых пунктов полиции и на систему интеграции и удаленного доступа к системам видеонаблюдения мест массового пребывания людей в городе Нефтеюганске</t>
  </si>
  <si>
    <t>Низкое исполнение обусловлено заключением контрактов со сроком исполнения в 2024 году на систему интеграции и удаленного доступа к системам видеонаблюдения мест массового пребывания людей в городе Нефтеюганске</t>
  </si>
  <si>
    <t>Дополнительные бюджетные ассигнования на выполнение инженерных изысканий, осуществление подготовки проектной и рабочей документации в целях строительства объекта капитального строительства "Берегоукрепление вдоль ул. Набережная".  Дополнительные бюджетные ассигнования на поставку системы оповещения о пожаре, на противопожарные мероприятия, на поставку и замену системы пожарной сигнализации.  На выполнение работ по ремонту систем противопожарной защиты с целью устранения нарушений обязательных требований пожарной безопасности, восстановления работоспособности систем противопожарной защиты строения МБУ ЦФКиС «Жемчужина Югры»</t>
  </si>
  <si>
    <t>Низкое исполнение обусловлено  преходящими контрактами на 2024 год на выполнение инженерных изысканий,осуществление подготовки проектной и рабочей документации в целях строительства объекта капитального строительства "Берегоукрепление вдоль ул. Набережная". Подрядчик нарушает сроки выполнения работ. Введется претензионая работа.</t>
  </si>
  <si>
    <t xml:space="preserve">Дополнительные бюджетные ассигнования на оплату труда и начисления на выплаты по оплате труда, в связи с введением дополнительных 17 штатных единиц, согласно приказа МКУ №УпОДОМС" г.Нефтеюганска от 22.11.2022 №225. Дополнительные бюджетные ассигнования на заработную плату и начисления на выплаты по оплате труда на основании решения Думы города от 15.02.2023 № 280-VII "О денежном содержании лица, замещающего муниципальную должность и лица, замещающего должность муниципальной службы в органах местного самоуправления города Нефтеюганска". Дополнительные бюджетные ассигнования на выполнение работ по актуализации стратегии социально-экономического развития города Нефтеюганска, во исполнения п.3 распоряжения Правительства ХМАО-Югры от 03.11.2022 №679-р "О стратегии социально-экономического развития Ханты-Мансийского автономного округа-Югры до 2036 года с целевыми ориентирами до 2050 года" </t>
  </si>
  <si>
    <t>Дополнительные бюджетные ассигнования на ремонт автомобильных дорог общего пользования местного значения. На поставку и установку дорожного ограждения</t>
  </si>
  <si>
    <t>Дополнительные бюджетные ассигнования на заработную плату и начисления на выплаты по оплате труда на основании решения Думы города от 15.02.2023 № 280-VII "О денежном содержании лица, замещающего муниципальную должность и лица, замещающего должность муниципальной службы в органах местного самоуправления города Нефтеюганска"</t>
  </si>
  <si>
    <t>Дополнительные бюджетные ассигнования на текущий ремонт помещения АУ НИЦ. Дополнительные бюджетные ассигнования на реализацию инициативных проектов.</t>
  </si>
  <si>
    <t xml:space="preserve">Дополнительные бюджетные ассигнования с целью приобретения оборудования для пекарни и транспортного средства для доставки хлебопродуктов для нужд города Нефтеюганска. Дополнительные бюджетные ассигнования на заработную плату и начисления на выплаты по оплате труда на основании решения Думы города от 15.02.2023 № 280-VII "О денежном содержании лица, замещающего муниципальную должность и лица, замещающего должность муниципальной службы в органах местного самоуправления города Нефтеюганска"  </t>
  </si>
  <si>
    <t>Дополнительные бюджетные ассигнования на приобретение системы охранной сигнализации и системы видеонаблюдения в целях обеспечения правопорядка и общественной безопасности</t>
  </si>
  <si>
    <t xml:space="preserve">Дополнительные бюджетные ассигнования на  резервный фонд и на иным образом зарезервированные денежные средства.
</t>
  </si>
  <si>
    <t>Приложение №5 к пояснительной записке</t>
  </si>
  <si>
    <t>Низкое исполнение обусловлено остатком средств резервного фонда и денежных средств иным образом зарезервированных; по единовременной денежной выплате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 и единовременной выплате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 (Выплаты носит заявительный характер по фактически предоставленным документам)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</si>
</sst>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name val="Arial"/>
    </font>
    <font>
      <sz val="12"/>
      <name val="Times New Roman"/>
      <family val="1"/>
      <charset val="204"/>
    </font>
    <font>
      <sz val="14"/>
      <color indexed="8"/>
      <name val="Times New Roman"/>
      <family val="1"/>
      <charset val="204"/>
    </font>
    <font>
      <sz val="12"/>
      <color indexed="8"/>
      <name val="Times New Roman"/>
      <family val="1"/>
      <charset val="204"/>
    </font>
    <font>
      <sz val="14"/>
      <name val="Times New Roman"/>
      <family val="1"/>
      <charset val="204"/>
    </font>
    <font>
      <b/>
      <sz val="14"/>
      <name val="Times New Roman"/>
      <family val="1"/>
      <charset val="204"/>
    </font>
    <font>
      <b/>
      <sz val="10"/>
      <name val="Times New Roman"/>
      <family val="1"/>
      <charset val="204"/>
    </font>
    <font>
      <b/>
      <sz val="12"/>
      <name val="Times New Roman"/>
      <family val="1"/>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1">
    <xf numFmtId="0" fontId="0" fillId="0" borderId="0"/>
  </cellStyleXfs>
  <cellXfs count="38">
    <xf numFmtId="0" fontId="0" fillId="0" borderId="0" xfId="0"/>
    <xf numFmtId="0" fontId="1" fillId="0" borderId="0" xfId="0" applyFont="1"/>
    <xf numFmtId="0" fontId="3" fillId="0" borderId="1" xfId="0" applyFont="1" applyBorder="1" applyAlignment="1">
      <alignment horizontal="center" vertical="center"/>
    </xf>
    <xf numFmtId="0" fontId="1" fillId="0" borderId="0" xfId="0" applyFont="1" applyBorder="1" applyAlignment="1" applyProtection="1">
      <alignment vertical="top" wrapText="1"/>
    </xf>
    <xf numFmtId="0" fontId="2" fillId="0" borderId="1" xfId="0" applyFont="1" applyBorder="1" applyAlignment="1">
      <alignment horizontal="left" vertical="top" wrapText="1"/>
    </xf>
    <xf numFmtId="164" fontId="3" fillId="0" borderId="1" xfId="0" applyNumberFormat="1" applyFont="1" applyFill="1" applyBorder="1" applyAlignment="1">
      <alignment horizontal="right" wrapText="1"/>
    </xf>
    <xf numFmtId="164" fontId="3" fillId="0" borderId="1" xfId="0" applyNumberFormat="1" applyFont="1" applyBorder="1" applyAlignment="1">
      <alignment horizontal="right" wrapText="1"/>
    </xf>
    <xf numFmtId="4" fontId="1" fillId="0" borderId="1" xfId="0" applyNumberFormat="1" applyFont="1" applyBorder="1"/>
    <xf numFmtId="49" fontId="1" fillId="0" borderId="1" xfId="0" applyNumberFormat="1" applyFont="1" applyBorder="1" applyAlignment="1" applyProtection="1">
      <alignment horizontal="center" wrapText="1"/>
    </xf>
    <xf numFmtId="4" fontId="1" fillId="0" borderId="1" xfId="0" applyNumberFormat="1" applyFont="1" applyBorder="1" applyAlignment="1" applyProtection="1">
      <alignment horizontal="right" wrapText="1"/>
    </xf>
    <xf numFmtId="49" fontId="1" fillId="0" borderId="2" xfId="0" applyNumberFormat="1" applyFont="1" applyBorder="1" applyAlignment="1" applyProtection="1">
      <alignment horizontal="left" wrapText="1"/>
    </xf>
    <xf numFmtId="0" fontId="1" fillId="0" borderId="0" xfId="0" applyFont="1" applyAlignment="1">
      <alignment horizontal="right"/>
    </xf>
    <xf numFmtId="0" fontId="4" fillId="0" borderId="0" xfId="0" applyFont="1" applyBorder="1" applyAlignment="1" applyProtection="1">
      <alignment horizontal="right" vertical="top" wrapText="1"/>
    </xf>
    <xf numFmtId="0" fontId="3" fillId="0" borderId="1" xfId="0" applyFont="1" applyBorder="1" applyAlignment="1">
      <alignment horizontal="center" vertical="center" wrapText="1"/>
    </xf>
    <xf numFmtId="4" fontId="1" fillId="0" borderId="1" xfId="0" applyNumberFormat="1" applyFont="1" applyFill="1" applyBorder="1" applyAlignment="1" applyProtection="1">
      <alignment horizontal="right" wrapText="1"/>
    </xf>
    <xf numFmtId="4" fontId="1" fillId="0" borderId="0" xfId="0" applyNumberFormat="1" applyFont="1"/>
    <xf numFmtId="0" fontId="6" fillId="0" borderId="1" xfId="0" applyFont="1" applyBorder="1" applyAlignment="1">
      <alignment vertical="center" wrapText="1"/>
    </xf>
    <xf numFmtId="49" fontId="7" fillId="0" borderId="1" xfId="0" applyNumberFormat="1" applyFont="1" applyBorder="1" applyAlignment="1">
      <alignment horizontal="left" wrapText="1"/>
    </xf>
    <xf numFmtId="0" fontId="7" fillId="0" borderId="1" xfId="0" applyFont="1" applyBorder="1"/>
    <xf numFmtId="4" fontId="7" fillId="0" borderId="1" xfId="0" applyNumberFormat="1" applyFont="1" applyBorder="1"/>
    <xf numFmtId="164" fontId="8" fillId="0" borderId="1" xfId="0" applyNumberFormat="1" applyFont="1" applyFill="1" applyBorder="1" applyAlignment="1">
      <alignment horizontal="right" wrapText="1"/>
    </xf>
    <xf numFmtId="164" fontId="8" fillId="0" borderId="1" xfId="0" applyNumberFormat="1" applyFont="1" applyBorder="1" applyAlignment="1">
      <alignment horizontal="right" wrapText="1"/>
    </xf>
    <xf numFmtId="0" fontId="1" fillId="2" borderId="0" xfId="0" applyFont="1" applyFill="1" applyBorder="1" applyAlignment="1" applyProtection="1">
      <alignment vertical="top" wrapText="1"/>
    </xf>
    <xf numFmtId="0" fontId="3" fillId="2" borderId="1" xfId="0" applyFont="1" applyFill="1" applyBorder="1" applyAlignment="1">
      <alignment horizontal="center" vertical="center"/>
    </xf>
    <xf numFmtId="4" fontId="1" fillId="2" borderId="1" xfId="0" applyNumberFormat="1" applyFont="1" applyFill="1" applyBorder="1" applyAlignment="1" applyProtection="1">
      <alignment horizontal="right" wrapText="1"/>
    </xf>
    <xf numFmtId="4" fontId="7" fillId="2" borderId="1" xfId="0" applyNumberFormat="1" applyFont="1" applyFill="1" applyBorder="1"/>
    <xf numFmtId="4" fontId="1" fillId="2" borderId="1" xfId="0" applyNumberFormat="1" applyFont="1" applyFill="1" applyBorder="1"/>
    <xf numFmtId="0" fontId="1" fillId="2" borderId="0" xfId="0" applyFont="1" applyFill="1"/>
    <xf numFmtId="49" fontId="1" fillId="2" borderId="1" xfId="0" applyNumberFormat="1" applyFont="1" applyFill="1" applyBorder="1" applyAlignment="1" applyProtection="1">
      <alignment horizontal="center" wrapText="1"/>
    </xf>
    <xf numFmtId="0" fontId="1" fillId="2" borderId="1" xfId="0" applyFont="1" applyFill="1" applyBorder="1"/>
    <xf numFmtId="0" fontId="7" fillId="2" borderId="1" xfId="0" applyFont="1" applyFill="1" applyBorder="1"/>
    <xf numFmtId="0" fontId="3" fillId="2"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Border="1" applyAlignment="1">
      <alignment horizontal="center" vertical="center" wrapText="1"/>
    </xf>
    <xf numFmtId="0" fontId="5" fillId="0" borderId="0" xfId="0" applyFont="1" applyFill="1" applyAlignment="1">
      <alignment horizontal="center" vertical="center" wrapText="1"/>
    </xf>
    <xf numFmtId="0" fontId="1" fillId="0" borderId="0" xfId="0" applyFont="1" applyBorder="1" applyAlignment="1" applyProtection="1">
      <alignment horizontal="left" vertical="top" wrapText="1"/>
    </xf>
    <xf numFmtId="49" fontId="1" fillId="0" borderId="1" xfId="0" applyNumberFormat="1" applyFont="1" applyBorder="1" applyAlignment="1" applyProtection="1">
      <alignment horizontal="center" vertical="center" wrapText="1"/>
    </xf>
    <xf numFmtId="0" fontId="3" fillId="2"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abSelected="1" topLeftCell="A19" zoomScale="75" zoomScaleNormal="75" workbookViewId="0">
      <selection activeCell="H25" sqref="H25"/>
    </sheetView>
  </sheetViews>
  <sheetFormatPr defaultColWidth="9.140625" defaultRowHeight="15.75" x14ac:dyDescent="0.25"/>
  <cols>
    <col min="1" max="1" width="44.7109375" style="1" customWidth="1"/>
    <col min="2" max="2" width="18.5703125" style="1" customWidth="1"/>
    <col min="3" max="3" width="19.42578125" style="27" customWidth="1"/>
    <col min="4" max="4" width="19.42578125" style="1" customWidth="1"/>
    <col min="5" max="5" width="18.85546875" style="1" customWidth="1"/>
    <col min="6" max="6" width="17" style="1" customWidth="1"/>
    <col min="7" max="7" width="16.5703125" style="1" customWidth="1"/>
    <col min="8" max="8" width="86.28515625" style="1" customWidth="1"/>
    <col min="9" max="9" width="59.85546875" style="1" customWidth="1"/>
    <col min="10" max="10" width="18" style="1" customWidth="1"/>
    <col min="11" max="11" width="15.7109375" style="1" bestFit="1" customWidth="1"/>
    <col min="12" max="16384" width="9.140625" style="1"/>
  </cols>
  <sheetData>
    <row r="1" spans="1:11" ht="18.75" x14ac:dyDescent="0.25">
      <c r="A1" s="3"/>
      <c r="B1" s="3"/>
      <c r="C1" s="22"/>
      <c r="D1" s="3"/>
      <c r="E1" s="3"/>
      <c r="F1" s="3"/>
      <c r="G1" s="3"/>
      <c r="H1" s="3"/>
      <c r="I1" s="12" t="s">
        <v>64</v>
      </c>
    </row>
    <row r="2" spans="1:11" ht="37.9" customHeight="1" x14ac:dyDescent="0.25">
      <c r="A2" s="34" t="s">
        <v>40</v>
      </c>
      <c r="B2" s="34"/>
      <c r="C2" s="34"/>
      <c r="D2" s="34"/>
      <c r="E2" s="34"/>
      <c r="F2" s="34"/>
      <c r="G2" s="34"/>
      <c r="H2" s="34"/>
      <c r="I2" s="34"/>
    </row>
    <row r="3" spans="1:11" x14ac:dyDescent="0.25">
      <c r="A3" s="35"/>
      <c r="B3" s="35"/>
      <c r="C3" s="35"/>
      <c r="D3" s="35"/>
      <c r="E3" s="35"/>
      <c r="F3" s="35"/>
      <c r="G3" s="35"/>
    </row>
    <row r="4" spans="1:11" x14ac:dyDescent="0.25">
      <c r="A4" s="35"/>
      <c r="B4" s="35"/>
      <c r="C4" s="35"/>
      <c r="D4" s="35"/>
      <c r="E4" s="35"/>
      <c r="F4" s="35"/>
      <c r="G4" s="35"/>
      <c r="H4" s="11"/>
      <c r="I4" s="11" t="s">
        <v>36</v>
      </c>
    </row>
    <row r="5" spans="1:11" x14ac:dyDescent="0.25">
      <c r="A5" s="36" t="s">
        <v>15</v>
      </c>
      <c r="B5" s="36" t="s">
        <v>0</v>
      </c>
      <c r="C5" s="37" t="s">
        <v>41</v>
      </c>
      <c r="D5" s="33" t="s">
        <v>42</v>
      </c>
      <c r="E5" s="33" t="s">
        <v>43</v>
      </c>
      <c r="F5" s="33" t="s">
        <v>16</v>
      </c>
      <c r="G5" s="33"/>
      <c r="H5" s="33" t="s">
        <v>17</v>
      </c>
      <c r="I5" s="33" t="s">
        <v>35</v>
      </c>
    </row>
    <row r="6" spans="1:11" ht="45.75" customHeight="1" x14ac:dyDescent="0.25">
      <c r="A6" s="36"/>
      <c r="B6" s="36"/>
      <c r="C6" s="37"/>
      <c r="D6" s="33"/>
      <c r="E6" s="33"/>
      <c r="F6" s="13" t="s">
        <v>18</v>
      </c>
      <c r="G6" s="13" t="s">
        <v>19</v>
      </c>
      <c r="H6" s="33"/>
      <c r="I6" s="33"/>
    </row>
    <row r="7" spans="1:11" x14ac:dyDescent="0.25">
      <c r="A7" s="2">
        <v>1</v>
      </c>
      <c r="B7" s="2">
        <v>2</v>
      </c>
      <c r="C7" s="23">
        <v>3</v>
      </c>
      <c r="D7" s="2">
        <v>4</v>
      </c>
      <c r="E7" s="2">
        <v>5</v>
      </c>
      <c r="F7" s="2">
        <v>6</v>
      </c>
      <c r="G7" s="2">
        <v>7</v>
      </c>
      <c r="H7" s="2">
        <v>8</v>
      </c>
      <c r="I7" s="2">
        <v>8</v>
      </c>
    </row>
    <row r="8" spans="1:11" ht="47.25" x14ac:dyDescent="0.25">
      <c r="A8" s="10" t="s">
        <v>20</v>
      </c>
      <c r="B8" s="8" t="s">
        <v>1</v>
      </c>
      <c r="C8" s="24">
        <v>5466639496</v>
      </c>
      <c r="D8" s="9">
        <v>5630672493</v>
      </c>
      <c r="E8" s="9">
        <v>5382034542.9300003</v>
      </c>
      <c r="F8" s="5">
        <f t="shared" ref="F8:F22" si="0">E8/C8</f>
        <v>0.98452340727207166</v>
      </c>
      <c r="G8" s="6">
        <f t="shared" ref="G8:G22" si="1">E8/D8</f>
        <v>0.95584222836986099</v>
      </c>
      <c r="H8" s="4"/>
      <c r="I8" s="4"/>
    </row>
    <row r="9" spans="1:11" ht="104.25" customHeight="1" x14ac:dyDescent="0.25">
      <c r="A9" s="10" t="s">
        <v>21</v>
      </c>
      <c r="B9" s="8" t="s">
        <v>2</v>
      </c>
      <c r="C9" s="24">
        <v>786302</v>
      </c>
      <c r="D9" s="9">
        <v>12584530</v>
      </c>
      <c r="E9" s="9">
        <v>4827028.53</v>
      </c>
      <c r="F9" s="5">
        <f t="shared" si="0"/>
        <v>6.1388989599416002</v>
      </c>
      <c r="G9" s="6">
        <f t="shared" si="1"/>
        <v>0.38356843918684291</v>
      </c>
      <c r="H9" s="31" t="s">
        <v>46</v>
      </c>
      <c r="I9" s="31" t="s">
        <v>47</v>
      </c>
      <c r="J9" s="15"/>
    </row>
    <row r="10" spans="1:11" ht="208.5" customHeight="1" x14ac:dyDescent="0.25">
      <c r="A10" s="10" t="s">
        <v>22</v>
      </c>
      <c r="B10" s="8" t="s">
        <v>3</v>
      </c>
      <c r="C10" s="24">
        <v>735422460</v>
      </c>
      <c r="D10" s="9">
        <v>840459555</v>
      </c>
      <c r="E10" s="9">
        <v>812889894.46000004</v>
      </c>
      <c r="F10" s="5">
        <f t="shared" si="0"/>
        <v>1.1053373246990581</v>
      </c>
      <c r="G10" s="5">
        <f t="shared" si="1"/>
        <v>0.96719692176026251</v>
      </c>
      <c r="H10" s="31" t="s">
        <v>48</v>
      </c>
      <c r="I10" s="31"/>
      <c r="J10" s="15"/>
    </row>
    <row r="11" spans="1:11" ht="146.25" customHeight="1" x14ac:dyDescent="0.25">
      <c r="A11" s="10" t="s">
        <v>23</v>
      </c>
      <c r="B11" s="8" t="s">
        <v>4</v>
      </c>
      <c r="C11" s="24">
        <v>1131487920</v>
      </c>
      <c r="D11" s="9">
        <v>1375157900</v>
      </c>
      <c r="E11" s="9">
        <v>1360939462.9300001</v>
      </c>
      <c r="F11" s="5">
        <f t="shared" si="0"/>
        <v>1.2027874437492891</v>
      </c>
      <c r="G11" s="6">
        <f t="shared" si="1"/>
        <v>0.9896605058444562</v>
      </c>
      <c r="H11" s="31" t="s">
        <v>49</v>
      </c>
      <c r="I11" s="31"/>
      <c r="J11" s="15"/>
    </row>
    <row r="12" spans="1:11" ht="240.75" customHeight="1" x14ac:dyDescent="0.25">
      <c r="A12" s="10" t="s">
        <v>24</v>
      </c>
      <c r="B12" s="8" t="s">
        <v>5</v>
      </c>
      <c r="C12" s="24">
        <v>4590466330</v>
      </c>
      <c r="D12" s="9">
        <v>5053548557.3500004</v>
      </c>
      <c r="E12" s="9">
        <v>4914000022.1599998</v>
      </c>
      <c r="F12" s="5">
        <f t="shared" si="0"/>
        <v>1.0704794826716439</v>
      </c>
      <c r="G12" s="5">
        <f t="shared" si="1"/>
        <v>0.97238603060674311</v>
      </c>
      <c r="H12" s="31" t="s">
        <v>50</v>
      </c>
      <c r="I12" s="31"/>
      <c r="J12" s="15"/>
      <c r="K12" s="15"/>
    </row>
    <row r="13" spans="1:11" ht="234.75" customHeight="1" x14ac:dyDescent="0.25">
      <c r="A13" s="10" t="s">
        <v>25</v>
      </c>
      <c r="B13" s="8" t="s">
        <v>6</v>
      </c>
      <c r="C13" s="24">
        <v>1547284138</v>
      </c>
      <c r="D13" s="9">
        <v>2545121568.8299999</v>
      </c>
      <c r="E13" s="9">
        <v>2329533609</v>
      </c>
      <c r="F13" s="5">
        <f t="shared" si="0"/>
        <v>1.5055629097388188</v>
      </c>
      <c r="G13" s="5">
        <f t="shared" si="1"/>
        <v>0.91529364943887281</v>
      </c>
      <c r="H13" s="31" t="s">
        <v>51</v>
      </c>
      <c r="I13" s="31" t="s">
        <v>52</v>
      </c>
      <c r="J13" s="15"/>
      <c r="K13" s="15"/>
    </row>
    <row r="14" spans="1:11" ht="109.15" customHeight="1" x14ac:dyDescent="0.25">
      <c r="A14" s="10" t="s">
        <v>26</v>
      </c>
      <c r="B14" s="8" t="s">
        <v>7</v>
      </c>
      <c r="C14" s="24">
        <v>3613500</v>
      </c>
      <c r="D14" s="14">
        <v>32180650</v>
      </c>
      <c r="E14" s="9">
        <v>17398561.370000001</v>
      </c>
      <c r="F14" s="5">
        <f t="shared" si="0"/>
        <v>4.8148779216825792</v>
      </c>
      <c r="G14" s="5">
        <f t="shared" si="1"/>
        <v>0.54065288830399638</v>
      </c>
      <c r="H14" s="32" t="s">
        <v>53</v>
      </c>
      <c r="I14" s="32" t="s">
        <v>54</v>
      </c>
      <c r="J14" s="15"/>
      <c r="K14" s="15"/>
    </row>
    <row r="15" spans="1:11" ht="144.75" customHeight="1" x14ac:dyDescent="0.25">
      <c r="A15" s="10" t="s">
        <v>27</v>
      </c>
      <c r="B15" s="8" t="s">
        <v>8</v>
      </c>
      <c r="C15" s="24">
        <v>12761460</v>
      </c>
      <c r="D15" s="9">
        <v>44487866</v>
      </c>
      <c r="E15" s="9">
        <v>33377807.550000001</v>
      </c>
      <c r="F15" s="5">
        <f t="shared" si="0"/>
        <v>2.6155163711675624</v>
      </c>
      <c r="G15" s="5">
        <f t="shared" si="1"/>
        <v>0.75026766961580038</v>
      </c>
      <c r="H15" s="31" t="s">
        <v>55</v>
      </c>
      <c r="I15" s="31" t="s">
        <v>56</v>
      </c>
      <c r="J15" s="15"/>
      <c r="K15" s="15"/>
    </row>
    <row r="16" spans="1:11" ht="198.75" customHeight="1" x14ac:dyDescent="0.25">
      <c r="A16" s="10" t="s">
        <v>28</v>
      </c>
      <c r="B16" s="8" t="s">
        <v>9</v>
      </c>
      <c r="C16" s="24">
        <v>411477700</v>
      </c>
      <c r="D16" s="9">
        <v>497402529</v>
      </c>
      <c r="E16" s="9">
        <v>473428676.38</v>
      </c>
      <c r="F16" s="5">
        <f t="shared" si="0"/>
        <v>1.1505573118057189</v>
      </c>
      <c r="G16" s="6">
        <f t="shared" si="1"/>
        <v>0.95180190846999091</v>
      </c>
      <c r="H16" s="31" t="s">
        <v>57</v>
      </c>
      <c r="I16" s="29"/>
      <c r="J16" s="15"/>
    </row>
    <row r="17" spans="1:11" ht="47.25" x14ac:dyDescent="0.25">
      <c r="A17" s="10" t="s">
        <v>29</v>
      </c>
      <c r="B17" s="8" t="s">
        <v>10</v>
      </c>
      <c r="C17" s="24">
        <v>681439200</v>
      </c>
      <c r="D17" s="9">
        <v>1256185669</v>
      </c>
      <c r="E17" s="9">
        <v>1103738339.3299999</v>
      </c>
      <c r="F17" s="5">
        <f t="shared" si="0"/>
        <v>1.619716534255734</v>
      </c>
      <c r="G17" s="5">
        <f t="shared" si="1"/>
        <v>0.87864267724741885</v>
      </c>
      <c r="H17" s="31" t="s">
        <v>58</v>
      </c>
      <c r="I17" s="31" t="s">
        <v>52</v>
      </c>
      <c r="J17" s="15"/>
      <c r="K17" s="15"/>
    </row>
    <row r="18" spans="1:11" ht="78.75" x14ac:dyDescent="0.25">
      <c r="A18" s="10" t="s">
        <v>30</v>
      </c>
      <c r="B18" s="8" t="s">
        <v>11</v>
      </c>
      <c r="C18" s="24">
        <v>74357000</v>
      </c>
      <c r="D18" s="9">
        <v>86648991</v>
      </c>
      <c r="E18" s="9">
        <v>84786656.230000004</v>
      </c>
      <c r="F18" s="5">
        <f t="shared" si="0"/>
        <v>1.1402646183950402</v>
      </c>
      <c r="G18" s="6">
        <f t="shared" si="1"/>
        <v>0.9785071384154953</v>
      </c>
      <c r="H18" s="31" t="s">
        <v>59</v>
      </c>
      <c r="I18" s="31"/>
      <c r="J18" s="15"/>
      <c r="K18" s="15"/>
    </row>
    <row r="19" spans="1:11" ht="36" customHeight="1" x14ac:dyDescent="0.25">
      <c r="A19" s="10" t="s">
        <v>44</v>
      </c>
      <c r="B19" s="28" t="s">
        <v>45</v>
      </c>
      <c r="C19" s="24">
        <v>56453800</v>
      </c>
      <c r="D19" s="9">
        <v>82075831.159999996</v>
      </c>
      <c r="E19" s="9">
        <v>81595745.730000004</v>
      </c>
      <c r="F19" s="5">
        <f t="shared" ref="F19" si="2">E19/C19</f>
        <v>1.445354355774102</v>
      </c>
      <c r="G19" s="6">
        <f t="shared" ref="G19" si="3">E19/D19</f>
        <v>0.99415070888451795</v>
      </c>
      <c r="H19" s="31" t="s">
        <v>60</v>
      </c>
      <c r="I19" s="31"/>
      <c r="J19" s="15"/>
      <c r="K19" s="15"/>
    </row>
    <row r="20" spans="1:11" ht="115.5" customHeight="1" x14ac:dyDescent="0.25">
      <c r="A20" s="10" t="s">
        <v>31</v>
      </c>
      <c r="B20" s="8" t="s">
        <v>12</v>
      </c>
      <c r="C20" s="24">
        <v>75437700</v>
      </c>
      <c r="D20" s="9">
        <v>95429541</v>
      </c>
      <c r="E20" s="9">
        <v>93552855.049999997</v>
      </c>
      <c r="F20" s="5">
        <f t="shared" si="0"/>
        <v>1.2401339787665848</v>
      </c>
      <c r="G20" s="6">
        <f t="shared" si="1"/>
        <v>0.98033432907321638</v>
      </c>
      <c r="H20" s="31" t="s">
        <v>61</v>
      </c>
      <c r="I20" s="31"/>
      <c r="J20" s="15"/>
      <c r="K20" s="15"/>
    </row>
    <row r="21" spans="1:11" ht="69" customHeight="1" x14ac:dyDescent="0.25">
      <c r="A21" s="10" t="s">
        <v>32</v>
      </c>
      <c r="B21" s="8" t="s">
        <v>13</v>
      </c>
      <c r="C21" s="24">
        <v>749000</v>
      </c>
      <c r="D21" s="9">
        <v>749000</v>
      </c>
      <c r="E21" s="9">
        <v>748850</v>
      </c>
      <c r="F21" s="5">
        <f t="shared" si="0"/>
        <v>0.99979973297730307</v>
      </c>
      <c r="G21" s="6">
        <f t="shared" si="1"/>
        <v>0.99979973297730307</v>
      </c>
      <c r="H21" s="29"/>
      <c r="I21" s="29"/>
      <c r="J21" s="15"/>
    </row>
    <row r="22" spans="1:11" ht="49.5" customHeight="1" x14ac:dyDescent="0.25">
      <c r="A22" s="10" t="s">
        <v>33</v>
      </c>
      <c r="B22" s="8" t="s">
        <v>34</v>
      </c>
      <c r="C22" s="24">
        <v>2447600</v>
      </c>
      <c r="D22" s="9">
        <v>11807542</v>
      </c>
      <c r="E22" s="9">
        <v>11803468.66</v>
      </c>
      <c r="F22" s="5">
        <f t="shared" si="0"/>
        <v>4.8224663588821706</v>
      </c>
      <c r="G22" s="6">
        <f t="shared" si="1"/>
        <v>0.99965502218836066</v>
      </c>
      <c r="H22" s="31" t="s">
        <v>62</v>
      </c>
      <c r="I22" s="31"/>
      <c r="J22" s="15"/>
      <c r="K22" s="15"/>
    </row>
    <row r="23" spans="1:11" ht="27" customHeight="1" x14ac:dyDescent="0.25">
      <c r="A23" s="17" t="s">
        <v>14</v>
      </c>
      <c r="B23" s="18"/>
      <c r="C23" s="25">
        <f>C8+C9+C10+C11+C12+C13+C14+C15+C16+C17+C18+C19+C20+C21+C22</f>
        <v>14790823606</v>
      </c>
      <c r="D23" s="19">
        <f>D8+D9+D10+D11+D12+D13+D14+D15+D16+D17+D18+D19+D20+D21+D22</f>
        <v>17564512223.34</v>
      </c>
      <c r="E23" s="19">
        <f>E8+E9+E10+E11+E12+E13+E14+E15+E16+E17+E18+E19+E20+E21+E22</f>
        <v>16704655520.309998</v>
      </c>
      <c r="F23" s="20">
        <f>E23/C23</f>
        <v>1.1293931944082978</v>
      </c>
      <c r="G23" s="21">
        <f>E23/D23</f>
        <v>0.95104579665540545</v>
      </c>
      <c r="H23" s="30"/>
      <c r="I23" s="30"/>
      <c r="J23" s="15"/>
    </row>
    <row r="24" spans="1:11" ht="260.25" customHeight="1" x14ac:dyDescent="0.25">
      <c r="A24" s="16" t="s">
        <v>37</v>
      </c>
      <c r="B24" s="8" t="s">
        <v>39</v>
      </c>
      <c r="C24" s="26">
        <v>96908200</v>
      </c>
      <c r="D24" s="7">
        <v>210001732</v>
      </c>
      <c r="E24" s="7">
        <v>135381687</v>
      </c>
      <c r="F24" s="5">
        <f>E24/C24</f>
        <v>1.397009613221585</v>
      </c>
      <c r="G24" s="6">
        <f>E24/D24</f>
        <v>0.64466938301251719</v>
      </c>
      <c r="H24" s="31" t="s">
        <v>63</v>
      </c>
      <c r="I24" s="31" t="s">
        <v>65</v>
      </c>
      <c r="J24" s="15"/>
    </row>
    <row r="25" spans="1:11" ht="29.45" customHeight="1" x14ac:dyDescent="0.25">
      <c r="A25" s="16" t="s">
        <v>38</v>
      </c>
      <c r="B25" s="18"/>
      <c r="C25" s="25">
        <f>C23+C24</f>
        <v>14887731806</v>
      </c>
      <c r="D25" s="19">
        <f>D23+D24</f>
        <v>17774513955.34</v>
      </c>
      <c r="E25" s="19">
        <f>E23+E24</f>
        <v>16840037207.309998</v>
      </c>
      <c r="F25" s="20">
        <f>E25/C25</f>
        <v>1.1311351807481638</v>
      </c>
      <c r="G25" s="21">
        <f>E25/D25</f>
        <v>0.94742603086768185</v>
      </c>
      <c r="H25" s="18"/>
      <c r="I25" s="18"/>
    </row>
  </sheetData>
  <mergeCells count="11">
    <mergeCell ref="I5:I6"/>
    <mergeCell ref="A2:I2"/>
    <mergeCell ref="A3:G3"/>
    <mergeCell ref="A4:G4"/>
    <mergeCell ref="A5:A6"/>
    <mergeCell ref="B5:B6"/>
    <mergeCell ref="C5:C6"/>
    <mergeCell ref="D5:D6"/>
    <mergeCell ref="E5:E6"/>
    <mergeCell ref="F5:G5"/>
    <mergeCell ref="H5:H6"/>
  </mergeCells>
  <pageMargins left="0.70866141732283472" right="0.39370078740157483" top="0.74803149606299213" bottom="0.74803149606299213" header="0.31496062992125984" footer="0.31496062992125984"/>
  <pageSetup paperSize="9" scale="50"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vt:lpstr>
      <vt:lpstr>'2023'!Заголовки_для_печати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KolesnikovaEV</dc:creator>
  <dc:description>POI HSSF rep:2.43.2.22</dc:description>
  <cp:lastModifiedBy>Шагиева Зульфия Шайхрахмановна</cp:lastModifiedBy>
  <cp:lastPrinted>2022-03-23T11:27:29Z</cp:lastPrinted>
  <dcterms:created xsi:type="dcterms:W3CDTF">2018-02-15T11:32:15Z</dcterms:created>
  <dcterms:modified xsi:type="dcterms:W3CDTF">2024-03-22T05:48:19Z</dcterms:modified>
</cp:coreProperties>
</file>