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9E760ABA-F4BC-4B4D-A36B-70AA947FF271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J36" i="1"/>
  <c r="G40" i="1" l="1"/>
  <c r="G10" i="1"/>
  <c r="D38" i="1" l="1"/>
</calcChain>
</file>

<file path=xl/sharedStrings.xml><?xml version="1.0" encoding="utf-8"?>
<sst xmlns="http://schemas.openxmlformats.org/spreadsheetml/2006/main" count="505" uniqueCount="58">
  <si>
    <t xml:space="preserve">Сведения об основной номенклатуре и объемах выпуска и реализации основных видов продукции </t>
  </si>
  <si>
    <t>Витаминизация питания  льготной категории</t>
  </si>
  <si>
    <t>Витаминизация питания не льготной категории обучающихся</t>
  </si>
  <si>
    <t>Выручка от продаж</t>
  </si>
  <si>
    <t>Выручка от продаж НДС 20%</t>
  </si>
  <si>
    <t>Горячее питание 1 раз в день (питание учащихся)</t>
  </si>
  <si>
    <t>Горячее питание в качестве завтрака</t>
  </si>
  <si>
    <t>Горячее питание в качестве завтрака и обеда</t>
  </si>
  <si>
    <t>Горячее питание воспитанников  (завтрак,2 завтрак,обед,полдник,ужин)</t>
  </si>
  <si>
    <t>Горячее питание учащихся (1 раз в день)</t>
  </si>
  <si>
    <t>Горячее питание учащихся льготной категории (2 раза в день: завтрак,обед)</t>
  </si>
  <si>
    <t>Горячее питание учащихся льготной категории (2 раза в день)</t>
  </si>
  <si>
    <t>Горячее питание учащихся начальных классов с 1 по 4 классы (1 раз в день: горячее питание не считая)</t>
  </si>
  <si>
    <t>Горячее питание учащихся начальных классов с 1 по 4 классы (1 раз в день)</t>
  </si>
  <si>
    <t>Льготное питание сотрудников</t>
  </si>
  <si>
    <t>Оказание услуг по организации питания детей в каникулярное время</t>
  </si>
  <si>
    <t>Организация питания  родительская плата</t>
  </si>
  <si>
    <t>Организация питания в рамках мероприятия по организации и проведению командообразующего семинара для</t>
  </si>
  <si>
    <t xml:space="preserve">Организация питания воспитаников </t>
  </si>
  <si>
    <t>Организация питания воспитаников во время адаптации</t>
  </si>
  <si>
    <t>Организация питания воспитанников</t>
  </si>
  <si>
    <t>НДС</t>
  </si>
  <si>
    <t>ИТОГО</t>
  </si>
  <si>
    <t>Сумма (руб)</t>
  </si>
  <si>
    <t>Номенклатура</t>
  </si>
  <si>
    <t>ПРИМЕЧАНИЕ:  На предприятии ведется суммовой учет, поэтому предоставлены объемы реализации в суммовом выражении!!!</t>
  </si>
  <si>
    <t xml:space="preserve">Оказание услуг по организации лечебного питания пациентов </t>
  </si>
  <si>
    <t>Оказание услуг по организации питания (кофе-пауза)</t>
  </si>
  <si>
    <t xml:space="preserve">Оказание услуг по организации питания детей в каникулярное время </t>
  </si>
  <si>
    <t>Организация питания для пострадавших жителей при пожаре</t>
  </si>
  <si>
    <t xml:space="preserve">Организация питания для пострадавших жителей при пожаре, </t>
  </si>
  <si>
    <t>Продуктовый набор</t>
  </si>
  <si>
    <t xml:space="preserve">Продуктовый набор (Молоко ультап.3,2%-2 пач.;Молоко цельное с         гущ.8,5% </t>
  </si>
  <si>
    <t>Продуктовый набор для обеспечения питанием детей</t>
  </si>
  <si>
    <t>Услуги по продаже выпечки в ассортименте</t>
  </si>
  <si>
    <t>2021 год</t>
  </si>
  <si>
    <t>Таблица № 4 к приложению № 2 (НГ МУП Школьное питание)</t>
  </si>
  <si>
    <t xml:space="preserve">Витаминизация учащихся  </t>
  </si>
  <si>
    <t>Выручка от продаж по эквайрингу</t>
  </si>
  <si>
    <t>Выручка от продаж по эквайрингу 20 % НДС</t>
  </si>
  <si>
    <t>Кофе-пауза</t>
  </si>
  <si>
    <t>На оказание услуг по организации питания детей в оздоровительных лагерях в период каникул</t>
  </si>
  <si>
    <t>Оказание услуг по организации буфетного обслуживание во время проведение семинара</t>
  </si>
  <si>
    <t>Организация питания в связи с проведением мероприятия, посвещенного празднованию 77-й годовщины Побе</t>
  </si>
  <si>
    <t xml:space="preserve">Организация питания воспитанников </t>
  </si>
  <si>
    <t>Организация питания воспитанников во время адаптации</t>
  </si>
  <si>
    <t>Столовая МОУ СОШ №13</t>
  </si>
  <si>
    <t>Услуги по организации питания детей</t>
  </si>
  <si>
    <t>Услуги по организации питания детей в каникулярное время</t>
  </si>
  <si>
    <t>2022 год</t>
  </si>
  <si>
    <t xml:space="preserve"> туристский слета школьников</t>
  </si>
  <si>
    <t>Горячее питание</t>
  </si>
  <si>
    <t>Оказание услуг по организации буфетного обслуживание ( фуршет) во время проведение выездного заседан</t>
  </si>
  <si>
    <t>Оказание услуг по организации буфетного обслуживание(фуршет)во время проведение официального приема</t>
  </si>
  <si>
    <t>Оказание услуг по организации буфетного обслуживание(фуршет)во время проведение семинара</t>
  </si>
  <si>
    <t>Организация питания (фуршет)</t>
  </si>
  <si>
    <t>Услуги питания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</si>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</sst>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indexed="24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</font>
    <font>
      <b/>
      <sz val="10"/>
      <color rgb="FF003F2F"/>
      <name val="Arial"/>
    </font>
    <font>
      <b/>
      <sz val="11"/>
      <color rgb="FF003F2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26"/>
      </right>
      <top style="medium">
        <color indexed="64"/>
      </top>
      <bottom style="medium">
        <color indexed="64"/>
      </bottom>
      <diagonal/>
    </border>
    <border>
      <left style="thin">
        <color indexed="26"/>
      </left>
      <right style="thin">
        <color indexed="26"/>
      </right>
      <top style="medium">
        <color indexed="64"/>
      </top>
      <bottom style="medium">
        <color indexed="64"/>
      </bottom>
      <diagonal/>
    </border>
    <border>
      <left style="thin">
        <color indexed="2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4" fontId="4" fillId="2" borderId="7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8" fillId="0" borderId="14" xfId="0" applyNumberFormat="1" applyFont="1" applyBorder="1" applyAlignment="1">
      <alignment horizontal="right"/>
    </xf>
    <xf numFmtId="0" fontId="6" fillId="2" borderId="18" xfId="0" applyFont="1" applyFill="1" applyBorder="1" applyAlignment="1">
      <alignment horizontal="center"/>
    </xf>
    <xf numFmtId="0" fontId="9" fillId="0" borderId="13" xfId="0" applyFont="1" applyBorder="1"/>
    <xf numFmtId="0" fontId="9" fillId="0" borderId="14" xfId="0" applyFont="1" applyBorder="1" applyAlignment="1">
      <alignment horizontal="right"/>
    </xf>
    <xf numFmtId="0" fontId="6" fillId="2" borderId="23" xfId="0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right" vertical="top" wrapText="1"/>
    </xf>
    <xf numFmtId="4" fontId="4" fillId="2" borderId="10" xfId="0" applyNumberFormat="1" applyFont="1" applyFill="1" applyBorder="1" applyAlignment="1">
      <alignment horizontal="right" vertical="top" wrapText="1"/>
    </xf>
    <xf numFmtId="0" fontId="10" fillId="0" borderId="0" xfId="0" applyFont="1"/>
    <xf numFmtId="0" fontId="9" fillId="0" borderId="13" xfId="0" applyFont="1" applyBorder="1" applyAlignment="1">
      <alignment horizontal="right"/>
    </xf>
    <xf numFmtId="0" fontId="9" fillId="0" borderId="13" xfId="0" applyFont="1" applyBorder="1" applyAlignment="1">
      <alignment horizontal="right"/>
    </xf>
    <xf numFmtId="0" fontId="4" fillId="0" borderId="3" xfId="0" applyNumberFormat="1" applyFont="1" applyFill="1" applyBorder="1" applyAlignment="1">
      <alignment vertical="top" wrapText="1" indent="1"/>
    </xf>
    <xf numFmtId="4" fontId="4" fillId="0" borderId="5" xfId="0" applyNumberFormat="1" applyFont="1" applyFill="1" applyBorder="1" applyAlignment="1">
      <alignment horizontal="right" vertical="top" wrapText="1"/>
    </xf>
    <xf numFmtId="0" fontId="4" fillId="0" borderId="6" xfId="0" applyNumberFormat="1" applyFont="1" applyFill="1" applyBorder="1" applyAlignment="1">
      <alignment vertical="top" wrapText="1" indent="1"/>
    </xf>
    <xf numFmtId="4" fontId="4" fillId="0" borderId="7" xfId="0" applyNumberFormat="1" applyFont="1" applyFill="1" applyBorder="1" applyAlignment="1">
      <alignment horizontal="right" vertical="top" wrapText="1"/>
    </xf>
    <xf numFmtId="2" fontId="4" fillId="0" borderId="7" xfId="0" applyNumberFormat="1" applyFont="1" applyFill="1" applyBorder="1" applyAlignment="1">
      <alignment horizontal="right" vertical="top" wrapText="1"/>
    </xf>
    <xf numFmtId="0" fontId="4" fillId="0" borderId="15" xfId="0" applyNumberFormat="1" applyFont="1" applyFill="1" applyBorder="1" applyAlignment="1">
      <alignment vertical="top" wrapText="1" indent="1"/>
    </xf>
    <xf numFmtId="4" fontId="4" fillId="0" borderId="16" xfId="0" applyNumberFormat="1" applyFont="1" applyFill="1" applyBorder="1" applyAlignment="1">
      <alignment horizontal="right" vertical="top" wrapText="1"/>
    </xf>
    <xf numFmtId="4" fontId="11" fillId="0" borderId="18" xfId="0" applyNumberFormat="1" applyFont="1" applyFill="1" applyBorder="1" applyAlignment="1">
      <alignment horizontal="right" vertical="top" wrapText="1"/>
    </xf>
    <xf numFmtId="0" fontId="11" fillId="0" borderId="13" xfId="0" applyNumberFormat="1" applyFont="1" applyFill="1" applyBorder="1" applyAlignment="1">
      <alignment horizontal="right" vertical="top"/>
    </xf>
    <xf numFmtId="4" fontId="5" fillId="2" borderId="26" xfId="0" applyNumberFormat="1" applyFont="1" applyFill="1" applyBorder="1" applyAlignment="1">
      <alignment horizontal="right" vertical="top" wrapText="1"/>
    </xf>
    <xf numFmtId="4" fontId="11" fillId="0" borderId="14" xfId="0" applyNumberFormat="1" applyFont="1" applyFill="1" applyBorder="1" applyAlignment="1">
      <alignment horizontal="right" vertical="top" wrapText="1"/>
    </xf>
    <xf numFmtId="0" fontId="4" fillId="0" borderId="2" xfId="0" applyNumberFormat="1" applyFont="1" applyFill="1" applyBorder="1" applyAlignment="1">
      <alignment vertical="top" wrapText="1" indent="1"/>
    </xf>
    <xf numFmtId="4" fontId="9" fillId="0" borderId="2" xfId="0" applyNumberFormat="1" applyFont="1" applyBorder="1"/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4" fillId="2" borderId="6" xfId="0" applyNumberFormat="1" applyFont="1" applyFill="1" applyBorder="1" applyAlignment="1">
      <alignment vertical="top" wrapText="1" indent="1"/>
    </xf>
    <xf numFmtId="0" fontId="4" fillId="2" borderId="1" xfId="0" applyNumberFormat="1" applyFont="1" applyFill="1" applyBorder="1" applyAlignment="1">
      <alignment vertical="top" wrapText="1" indent="1"/>
    </xf>
    <xf numFmtId="0" fontId="9" fillId="0" borderId="13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6" fillId="2" borderId="19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vertical="top" wrapText="1" indent="1"/>
    </xf>
    <xf numFmtId="0" fontId="4" fillId="2" borderId="4" xfId="0" applyNumberFormat="1" applyFont="1" applyFill="1" applyBorder="1" applyAlignment="1">
      <alignment vertical="top" wrapText="1" indent="1"/>
    </xf>
    <xf numFmtId="0" fontId="4" fillId="2" borderId="8" xfId="0" applyNumberFormat="1" applyFont="1" applyFill="1" applyBorder="1" applyAlignment="1">
      <alignment vertical="top" wrapText="1" indent="1"/>
    </xf>
    <xf numFmtId="0" fontId="4" fillId="2" borderId="9" xfId="0" applyNumberFormat="1" applyFont="1" applyFill="1" applyBorder="1" applyAlignment="1">
      <alignment vertical="top" wrapText="1" indent="1"/>
    </xf>
    <xf numFmtId="0" fontId="3" fillId="2" borderId="24" xfId="0" applyNumberFormat="1" applyFont="1" applyFill="1" applyBorder="1" applyAlignment="1">
      <alignment vertical="top"/>
    </xf>
    <xf numFmtId="0" fontId="3" fillId="2" borderId="25" xfId="0" applyNumberFormat="1" applyFont="1" applyFill="1" applyBorder="1" applyAlignment="1">
      <alignment vertical="top"/>
    </xf>
    <xf numFmtId="0" fontId="6" fillId="2" borderId="0" xfId="0" applyFont="1" applyFill="1" applyBorder="1" applyAlignment="1"/>
    <xf numFmtId="0" fontId="6" fillId="2" borderId="13" xfId="0" applyFont="1" applyFill="1" applyBorder="1" applyAlignment="1"/>
    <xf numFmtId="0" fontId="13" fillId="0" borderId="6" xfId="0" applyFont="1" applyBorder="1" applyAlignment="1">
      <alignment horizontal="left" vertical="top" wrapText="1" indent="1"/>
    </xf>
    <xf numFmtId="4" fontId="13" fillId="0" borderId="7" xfId="0" applyNumberFormat="1" applyFont="1" applyBorder="1" applyAlignment="1">
      <alignment horizontal="right" vertical="top" wrapText="1"/>
    </xf>
    <xf numFmtId="0" fontId="13" fillId="0" borderId="11" xfId="0" applyFont="1" applyBorder="1" applyAlignment="1">
      <alignment horizontal="left" vertical="top" wrapText="1" indent="1"/>
    </xf>
    <xf numFmtId="4" fontId="13" fillId="0" borderId="12" xfId="0" applyNumberFormat="1" applyFont="1" applyBorder="1" applyAlignment="1">
      <alignment horizontal="right" vertical="top" wrapText="1"/>
    </xf>
    <xf numFmtId="0" fontId="6" fillId="2" borderId="27" xfId="0" applyFont="1" applyFill="1" applyBorder="1" applyAlignment="1"/>
    <xf numFmtId="0" fontId="6" fillId="2" borderId="28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13" fillId="0" borderId="15" xfId="0" applyFont="1" applyBorder="1" applyAlignment="1">
      <alignment horizontal="left" vertical="top" wrapText="1" indent="1"/>
    </xf>
    <xf numFmtId="4" fontId="13" fillId="0" borderId="16" xfId="0" applyNumberFormat="1" applyFont="1" applyBorder="1" applyAlignment="1">
      <alignment horizontal="right" vertical="top" wrapText="1"/>
    </xf>
    <xf numFmtId="0" fontId="14" fillId="2" borderId="17" xfId="0" applyFont="1" applyFill="1" applyBorder="1" applyAlignment="1">
      <alignment horizontal="left" vertical="top"/>
    </xf>
    <xf numFmtId="4" fontId="12" fillId="0" borderId="2" xfId="0" applyNumberFormat="1" applyFont="1" applyBorder="1"/>
    <xf numFmtId="4" fontId="15" fillId="2" borderId="18" xfId="0" applyNumberFormat="1" applyFont="1" applyFill="1" applyBorder="1" applyAlignment="1">
      <alignment horizontal="right" vertical="top" wrapText="1"/>
    </xf>
    <xf numFmtId="4" fontId="12" fillId="0" borderId="18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topLeftCell="A7" workbookViewId="0">
      <selection activeCell="I25" sqref="I25"/>
    </sheetView>
  </sheetViews>
  <sheetFormatPr defaultRowHeight="15" x14ac:dyDescent="0.25"/>
  <cols>
    <col min="1" max="1" width="5.5703125" customWidth="1"/>
    <col min="2" max="2" width="66.7109375" customWidth="1"/>
    <col min="3" max="3" width="16.85546875" style="4" customWidth="1"/>
    <col min="4" max="4" width="19.140625" customWidth="1"/>
    <col min="6" max="6" width="51.85546875" customWidth="1"/>
    <col min="7" max="7" width="17.5703125" customWidth="1"/>
    <col min="9" max="9" width="50.5703125" customWidth="1"/>
    <col min="10" max="12" width="16.28515625" customWidth="1"/>
  </cols>
  <sheetData>
    <row r="1" spans="1:10" ht="21" x14ac:dyDescent="0.35">
      <c r="A1" s="15" t="s">
        <v>36</v>
      </c>
      <c r="B1" s="15"/>
    </row>
    <row r="2" spans="1:10" ht="21" x14ac:dyDescent="0.35">
      <c r="A2" s="15"/>
      <c r="B2" s="15"/>
    </row>
    <row r="3" spans="1:10" ht="21" x14ac:dyDescent="0.35">
      <c r="A3" s="1"/>
      <c r="B3" s="2"/>
      <c r="C3" s="5"/>
      <c r="D3" s="2"/>
      <c r="E3" s="2"/>
      <c r="F3" s="2"/>
      <c r="G3" s="2"/>
      <c r="H3" s="2"/>
      <c r="I3" s="2"/>
    </row>
    <row r="4" spans="1:10" ht="21" x14ac:dyDescent="0.35">
      <c r="A4" s="1" t="s">
        <v>25</v>
      </c>
      <c r="B4" s="2"/>
      <c r="C4" s="5"/>
      <c r="D4" s="2"/>
      <c r="E4" s="2"/>
      <c r="F4" s="2"/>
      <c r="G4" s="2"/>
      <c r="H4" s="2"/>
      <c r="I4" s="2"/>
    </row>
    <row r="5" spans="1:10" ht="21" x14ac:dyDescent="0.35">
      <c r="A5" s="1"/>
      <c r="B5" s="2"/>
      <c r="C5" s="5"/>
      <c r="D5" s="2"/>
      <c r="E5" s="2"/>
      <c r="F5" s="2"/>
      <c r="G5" s="2"/>
      <c r="H5" s="2"/>
      <c r="I5" s="2"/>
    </row>
    <row r="6" spans="1:10" ht="21.75" thickBot="1" x14ac:dyDescent="0.4">
      <c r="A6" s="1" t="s">
        <v>0</v>
      </c>
      <c r="B6" s="2"/>
      <c r="C6" s="5"/>
      <c r="D6" s="2"/>
      <c r="E6" s="2"/>
      <c r="F6" s="2"/>
      <c r="I6" s="2"/>
    </row>
    <row r="7" spans="1:10" ht="19.5" thickBot="1" x14ac:dyDescent="0.35">
      <c r="B7" s="37" t="s">
        <v>35</v>
      </c>
      <c r="C7" s="38"/>
      <c r="D7" s="39"/>
      <c r="F7" s="31" t="s">
        <v>49</v>
      </c>
      <c r="G7" s="32"/>
      <c r="H7" s="47"/>
      <c r="I7" s="55" t="s">
        <v>57</v>
      </c>
      <c r="J7" s="56"/>
    </row>
    <row r="8" spans="1:10" ht="19.5" customHeight="1" thickBot="1" x14ac:dyDescent="0.35">
      <c r="B8" s="37" t="s">
        <v>24</v>
      </c>
      <c r="C8" s="40"/>
      <c r="D8" s="12" t="s">
        <v>23</v>
      </c>
      <c r="F8" s="48" t="s">
        <v>24</v>
      </c>
      <c r="G8" s="9" t="s">
        <v>23</v>
      </c>
      <c r="I8" s="53" t="s">
        <v>24</v>
      </c>
      <c r="J8" s="54" t="s">
        <v>23</v>
      </c>
    </row>
    <row r="9" spans="1:10" ht="15" customHeight="1" x14ac:dyDescent="0.25">
      <c r="B9" s="41" t="s">
        <v>1</v>
      </c>
      <c r="C9" s="42"/>
      <c r="D9" s="13">
        <v>862020</v>
      </c>
      <c r="F9" s="18" t="s">
        <v>37</v>
      </c>
      <c r="G9" s="19">
        <v>47168</v>
      </c>
      <c r="I9" s="51" t="s">
        <v>50</v>
      </c>
      <c r="J9" s="52">
        <v>149700</v>
      </c>
    </row>
    <row r="10" spans="1:10" ht="15" customHeight="1" x14ac:dyDescent="0.25">
      <c r="B10" s="33" t="s">
        <v>3</v>
      </c>
      <c r="C10" s="34"/>
      <c r="D10" s="3">
        <v>3560140.84</v>
      </c>
      <c r="F10" s="20" t="s">
        <v>3</v>
      </c>
      <c r="G10" s="21">
        <f>2515829.09+19435.99</f>
        <v>2535265.08</v>
      </c>
      <c r="I10" s="49" t="s">
        <v>2</v>
      </c>
      <c r="J10" s="50">
        <v>1013120</v>
      </c>
    </row>
    <row r="11" spans="1:10" ht="15" customHeight="1" x14ac:dyDescent="0.25">
      <c r="B11" s="33" t="s">
        <v>4</v>
      </c>
      <c r="C11" s="34"/>
      <c r="D11" s="3">
        <v>773430.69</v>
      </c>
      <c r="F11" s="20" t="s">
        <v>4</v>
      </c>
      <c r="G11" s="21">
        <v>457873.25</v>
      </c>
      <c r="I11" s="49" t="s">
        <v>3</v>
      </c>
      <c r="J11" s="50">
        <v>3751716.68</v>
      </c>
    </row>
    <row r="12" spans="1:10" ht="15" customHeight="1" x14ac:dyDescent="0.25">
      <c r="B12" s="33" t="s">
        <v>6</v>
      </c>
      <c r="C12" s="34"/>
      <c r="D12" s="3">
        <v>2023219</v>
      </c>
      <c r="F12" s="20" t="s">
        <v>38</v>
      </c>
      <c r="G12" s="21">
        <v>10288429.800000001</v>
      </c>
      <c r="I12" s="49" t="s">
        <v>38</v>
      </c>
      <c r="J12" s="50">
        <v>31295161.309999999</v>
      </c>
    </row>
    <row r="13" spans="1:10" ht="15" customHeight="1" x14ac:dyDescent="0.25">
      <c r="B13" s="33" t="s">
        <v>7</v>
      </c>
      <c r="C13" s="34"/>
      <c r="D13" s="3">
        <v>13251332</v>
      </c>
      <c r="F13" s="20" t="s">
        <v>39</v>
      </c>
      <c r="G13" s="21">
        <v>1303514.51</v>
      </c>
      <c r="I13" s="49" t="s">
        <v>51</v>
      </c>
      <c r="J13" s="50">
        <v>943650</v>
      </c>
    </row>
    <row r="14" spans="1:10" ht="15" customHeight="1" x14ac:dyDescent="0.25">
      <c r="B14" s="33" t="s">
        <v>8</v>
      </c>
      <c r="C14" s="34"/>
      <c r="D14" s="3">
        <v>33743700</v>
      </c>
      <c r="F14" s="20" t="s">
        <v>6</v>
      </c>
      <c r="G14" s="21">
        <v>2544928</v>
      </c>
      <c r="I14" s="49" t="s">
        <v>5</v>
      </c>
      <c r="J14" s="50">
        <v>23675202</v>
      </c>
    </row>
    <row r="15" spans="1:10" ht="15" customHeight="1" x14ac:dyDescent="0.25">
      <c r="B15" s="33" t="s">
        <v>9</v>
      </c>
      <c r="C15" s="34"/>
      <c r="D15" s="3">
        <v>41706689.399999999</v>
      </c>
      <c r="F15" s="20" t="s">
        <v>7</v>
      </c>
      <c r="G15" s="21">
        <v>14637062</v>
      </c>
      <c r="I15" s="49" t="s">
        <v>6</v>
      </c>
      <c r="J15" s="50">
        <v>2696960</v>
      </c>
    </row>
    <row r="16" spans="1:10" ht="15" customHeight="1" x14ac:dyDescent="0.25">
      <c r="B16" s="33" t="s">
        <v>10</v>
      </c>
      <c r="C16" s="34"/>
      <c r="D16" s="3">
        <v>21507024</v>
      </c>
      <c r="F16" s="20" t="s">
        <v>8</v>
      </c>
      <c r="G16" s="21">
        <v>34901700</v>
      </c>
      <c r="I16" s="49" t="s">
        <v>7</v>
      </c>
      <c r="J16" s="50">
        <v>16432938</v>
      </c>
    </row>
    <row r="17" spans="2:10" ht="15" customHeight="1" x14ac:dyDescent="0.25">
      <c r="B17" s="33" t="s">
        <v>11</v>
      </c>
      <c r="C17" s="34"/>
      <c r="D17" s="3">
        <v>113619744</v>
      </c>
      <c r="F17" s="20" t="s">
        <v>9</v>
      </c>
      <c r="G17" s="21">
        <v>53767500</v>
      </c>
      <c r="I17" s="49" t="s">
        <v>8</v>
      </c>
      <c r="J17" s="50">
        <v>37087729</v>
      </c>
    </row>
    <row r="18" spans="2:10" ht="15" customHeight="1" x14ac:dyDescent="0.25">
      <c r="B18" s="33" t="s">
        <v>12</v>
      </c>
      <c r="C18" s="34"/>
      <c r="D18" s="3">
        <v>4425082</v>
      </c>
      <c r="F18" s="20" t="s">
        <v>10</v>
      </c>
      <c r="G18" s="21">
        <v>25568802</v>
      </c>
      <c r="I18" s="49" t="s">
        <v>9</v>
      </c>
      <c r="J18" s="50">
        <v>40276740</v>
      </c>
    </row>
    <row r="19" spans="2:10" ht="15" customHeight="1" x14ac:dyDescent="0.25">
      <c r="B19" s="33" t="s">
        <v>13</v>
      </c>
      <c r="C19" s="34"/>
      <c r="D19" s="3">
        <v>72823827.599999994</v>
      </c>
      <c r="F19" s="20" t="s">
        <v>11</v>
      </c>
      <c r="G19" s="21">
        <v>132986798</v>
      </c>
      <c r="I19" s="49" t="s">
        <v>10</v>
      </c>
      <c r="J19" s="50">
        <v>60822076</v>
      </c>
    </row>
    <row r="20" spans="2:10" ht="15" customHeight="1" x14ac:dyDescent="0.25">
      <c r="B20" s="33" t="s">
        <v>14</v>
      </c>
      <c r="C20" s="34"/>
      <c r="D20" s="3">
        <v>514902.9</v>
      </c>
      <c r="F20" s="20" t="s">
        <v>12</v>
      </c>
      <c r="G20" s="21">
        <v>5165900</v>
      </c>
      <c r="I20" s="49" t="s">
        <v>11</v>
      </c>
      <c r="J20" s="50">
        <v>132517370</v>
      </c>
    </row>
    <row r="21" spans="2:10" ht="15" customHeight="1" x14ac:dyDescent="0.25">
      <c r="B21" s="33" t="s">
        <v>26</v>
      </c>
      <c r="C21" s="34"/>
      <c r="D21" s="3">
        <v>77726870</v>
      </c>
      <c r="F21" s="20" t="s">
        <v>13</v>
      </c>
      <c r="G21" s="21">
        <v>81299096</v>
      </c>
      <c r="I21" s="49" t="s">
        <v>12</v>
      </c>
      <c r="J21" s="50">
        <v>6131864</v>
      </c>
    </row>
    <row r="22" spans="2:10" ht="15" customHeight="1" x14ac:dyDescent="0.25">
      <c r="B22" s="33" t="s">
        <v>27</v>
      </c>
      <c r="C22" s="34"/>
      <c r="D22" s="3">
        <v>18598</v>
      </c>
      <c r="F22" s="20" t="s">
        <v>40</v>
      </c>
      <c r="G22" s="21">
        <v>23459.279999999999</v>
      </c>
      <c r="I22" s="49" t="s">
        <v>13</v>
      </c>
      <c r="J22" s="50">
        <v>96078844</v>
      </c>
    </row>
    <row r="23" spans="2:10" ht="15" customHeight="1" x14ac:dyDescent="0.25">
      <c r="B23" s="33" t="s">
        <v>15</v>
      </c>
      <c r="C23" s="34"/>
      <c r="D23" s="3">
        <v>12153731.539999999</v>
      </c>
      <c r="F23" s="20" t="s">
        <v>14</v>
      </c>
      <c r="G23" s="21">
        <v>614485.34</v>
      </c>
      <c r="I23" s="49" t="s">
        <v>14</v>
      </c>
      <c r="J23" s="50">
        <v>655079.86</v>
      </c>
    </row>
    <row r="24" spans="2:10" ht="15" customHeight="1" x14ac:dyDescent="0.25">
      <c r="B24" s="33" t="s">
        <v>28</v>
      </c>
      <c r="C24" s="34"/>
      <c r="D24" s="3">
        <v>642600</v>
      </c>
      <c r="F24" s="20" t="s">
        <v>41</v>
      </c>
      <c r="G24" s="21">
        <v>6061387.5</v>
      </c>
      <c r="I24" s="49" t="s">
        <v>41</v>
      </c>
      <c r="J24" s="50">
        <v>162841.70000000001</v>
      </c>
    </row>
    <row r="25" spans="2:10" ht="15" customHeight="1" x14ac:dyDescent="0.25">
      <c r="B25" s="33" t="s">
        <v>16</v>
      </c>
      <c r="C25" s="34"/>
      <c r="D25" s="3">
        <v>21175389</v>
      </c>
      <c r="F25" s="20" t="s">
        <v>42</v>
      </c>
      <c r="G25" s="21">
        <v>20054.7</v>
      </c>
      <c r="I25" s="49" t="s">
        <v>52</v>
      </c>
      <c r="J25" s="50">
        <v>137390.6</v>
      </c>
    </row>
    <row r="26" spans="2:10" ht="15" customHeight="1" x14ac:dyDescent="0.25">
      <c r="B26" s="33" t="s">
        <v>17</v>
      </c>
      <c r="C26" s="34"/>
      <c r="D26" s="3">
        <v>142840.79999999999</v>
      </c>
      <c r="F26" s="20" t="s">
        <v>26</v>
      </c>
      <c r="G26" s="21">
        <v>39457350</v>
      </c>
      <c r="I26" s="49" t="s">
        <v>53</v>
      </c>
      <c r="J26" s="50">
        <v>35000</v>
      </c>
    </row>
    <row r="27" spans="2:10" ht="15" customHeight="1" x14ac:dyDescent="0.25">
      <c r="B27" s="33" t="s">
        <v>18</v>
      </c>
      <c r="C27" s="34"/>
      <c r="D27" s="3">
        <v>12204</v>
      </c>
      <c r="F27" s="20" t="s">
        <v>15</v>
      </c>
      <c r="G27" s="21">
        <v>2910600</v>
      </c>
      <c r="I27" s="49" t="s">
        <v>54</v>
      </c>
      <c r="J27" s="50">
        <v>23186.62</v>
      </c>
    </row>
    <row r="28" spans="2:10" ht="15" customHeight="1" x14ac:dyDescent="0.25">
      <c r="B28" s="33" t="s">
        <v>19</v>
      </c>
      <c r="C28" s="34"/>
      <c r="D28" s="3">
        <v>17604</v>
      </c>
      <c r="F28" s="20" t="s">
        <v>28</v>
      </c>
      <c r="G28" s="21">
        <v>10216473.75</v>
      </c>
      <c r="I28" s="49" t="s">
        <v>15</v>
      </c>
      <c r="J28" s="50">
        <v>1799975.8</v>
      </c>
    </row>
    <row r="29" spans="2:10" ht="15" customHeight="1" x14ac:dyDescent="0.25">
      <c r="B29" s="33" t="s">
        <v>20</v>
      </c>
      <c r="C29" s="34"/>
      <c r="D29" s="3">
        <v>20304</v>
      </c>
      <c r="F29" s="20" t="s">
        <v>16</v>
      </c>
      <c r="G29" s="21">
        <v>21304561</v>
      </c>
      <c r="I29" s="49" t="s">
        <v>15</v>
      </c>
      <c r="J29" s="50">
        <v>23817881.109999999</v>
      </c>
    </row>
    <row r="30" spans="2:10" ht="15" customHeight="1" x14ac:dyDescent="0.25">
      <c r="B30" s="33" t="s">
        <v>29</v>
      </c>
      <c r="C30" s="34"/>
      <c r="D30" s="3">
        <v>138588.29999999999</v>
      </c>
      <c r="F30" s="20" t="s">
        <v>43</v>
      </c>
      <c r="G30" s="21">
        <v>200000</v>
      </c>
      <c r="I30" s="49" t="s">
        <v>16</v>
      </c>
      <c r="J30" s="50">
        <v>22322528</v>
      </c>
    </row>
    <row r="31" spans="2:10" ht="15" customHeight="1" x14ac:dyDescent="0.25">
      <c r="B31" s="33" t="s">
        <v>30</v>
      </c>
      <c r="C31" s="34"/>
      <c r="D31" s="3">
        <v>76598</v>
      </c>
      <c r="F31" s="20" t="s">
        <v>44</v>
      </c>
      <c r="G31" s="21">
        <v>1122</v>
      </c>
      <c r="I31" s="49" t="s">
        <v>55</v>
      </c>
      <c r="J31" s="50">
        <v>75816</v>
      </c>
    </row>
    <row r="32" spans="2:10" ht="15" customHeight="1" x14ac:dyDescent="0.25">
      <c r="B32" s="33" t="s">
        <v>31</v>
      </c>
      <c r="C32" s="34"/>
      <c r="D32" s="3">
        <v>126480</v>
      </c>
      <c r="F32" s="20" t="s">
        <v>20</v>
      </c>
      <c r="G32" s="22">
        <v>108</v>
      </c>
      <c r="I32" s="49" t="s">
        <v>45</v>
      </c>
      <c r="J32" s="50">
        <v>21840</v>
      </c>
    </row>
    <row r="33" spans="2:10" ht="15" customHeight="1" x14ac:dyDescent="0.25">
      <c r="B33" s="33" t="s">
        <v>32</v>
      </c>
      <c r="C33" s="34"/>
      <c r="D33" s="3">
        <v>97920</v>
      </c>
      <c r="F33" s="20" t="s">
        <v>45</v>
      </c>
      <c r="G33" s="21">
        <v>20675</v>
      </c>
      <c r="I33" s="49" t="s">
        <v>56</v>
      </c>
      <c r="J33" s="50">
        <v>35000</v>
      </c>
    </row>
    <row r="34" spans="2:10" ht="15" customHeight="1" x14ac:dyDescent="0.25">
      <c r="B34" s="33" t="s">
        <v>33</v>
      </c>
      <c r="C34" s="34"/>
      <c r="D34" s="3">
        <v>177480</v>
      </c>
      <c r="F34" s="20" t="s">
        <v>46</v>
      </c>
      <c r="G34" s="21">
        <v>13263</v>
      </c>
      <c r="I34" s="49" t="s">
        <v>48</v>
      </c>
      <c r="J34" s="50">
        <v>279157.2</v>
      </c>
    </row>
    <row r="35" spans="2:10" ht="15.75" thickBot="1" x14ac:dyDescent="0.3">
      <c r="B35" s="43" t="s">
        <v>34</v>
      </c>
      <c r="C35" s="44"/>
      <c r="D35" s="14">
        <v>11552.34</v>
      </c>
      <c r="F35" s="20" t="s">
        <v>47</v>
      </c>
      <c r="G35" s="21">
        <v>409500</v>
      </c>
      <c r="I35" s="57" t="s">
        <v>34</v>
      </c>
      <c r="J35" s="58">
        <v>14646.15</v>
      </c>
    </row>
    <row r="36" spans="2:10" ht="24.75" thickBot="1" x14ac:dyDescent="0.3">
      <c r="B36" s="45"/>
      <c r="C36" s="46"/>
      <c r="D36" s="27">
        <v>421349872.41000003</v>
      </c>
      <c r="F36" s="20" t="s">
        <v>48</v>
      </c>
      <c r="G36" s="21">
        <v>1171800</v>
      </c>
      <c r="I36" s="59"/>
      <c r="J36" s="61">
        <f>SUM(J9:J35)</f>
        <v>502253414.03000003</v>
      </c>
    </row>
    <row r="37" spans="2:10" ht="16.5" thickBot="1" x14ac:dyDescent="0.3">
      <c r="B37" s="10"/>
      <c r="C37" s="11" t="s">
        <v>21</v>
      </c>
      <c r="D37" s="7">
        <v>325697.52</v>
      </c>
      <c r="F37" s="23" t="s">
        <v>34</v>
      </c>
      <c r="G37" s="24">
        <v>16104.35</v>
      </c>
      <c r="I37" s="26" t="s">
        <v>21</v>
      </c>
      <c r="J37" s="60">
        <v>2441.0500000000002</v>
      </c>
    </row>
    <row r="38" spans="2:10" ht="16.5" thickBot="1" x14ac:dyDescent="0.3">
      <c r="B38" s="35" t="s">
        <v>22</v>
      </c>
      <c r="C38" s="36"/>
      <c r="D38" s="8">
        <f>D36-D37</f>
        <v>421024174.89000005</v>
      </c>
      <c r="F38" s="29"/>
      <c r="G38" s="28">
        <v>447944980.56</v>
      </c>
      <c r="I38" s="17" t="s">
        <v>22</v>
      </c>
      <c r="J38" s="62">
        <f>J36-J37</f>
        <v>502250972.98000002</v>
      </c>
    </row>
    <row r="39" spans="2:10" ht="16.5" thickBot="1" x14ac:dyDescent="0.3">
      <c r="C39"/>
      <c r="F39" s="26" t="s">
        <v>21</v>
      </c>
      <c r="G39" s="30">
        <v>425361.76</v>
      </c>
    </row>
    <row r="40" spans="2:10" ht="16.5" thickBot="1" x14ac:dyDescent="0.3">
      <c r="C40"/>
      <c r="F40" s="16" t="s">
        <v>22</v>
      </c>
      <c r="G40" s="25">
        <f>G38-G39</f>
        <v>447519618.80000001</v>
      </c>
    </row>
    <row r="41" spans="2:10" x14ac:dyDescent="0.25">
      <c r="C41"/>
    </row>
    <row r="42" spans="2:10" x14ac:dyDescent="0.25">
      <c r="C42"/>
    </row>
    <row r="43" spans="2:10" x14ac:dyDescent="0.25">
      <c r="C43"/>
    </row>
    <row r="44" spans="2:10" x14ac:dyDescent="0.25">
      <c r="C44"/>
    </row>
    <row r="45" spans="2:10" x14ac:dyDescent="0.25">
      <c r="C45"/>
    </row>
    <row r="46" spans="2:10" x14ac:dyDescent="0.25">
      <c r="C46"/>
    </row>
    <row r="47" spans="2:10" x14ac:dyDescent="0.25">
      <c r="C47"/>
    </row>
    <row r="48" spans="2:10" x14ac:dyDescent="0.25">
      <c r="C48"/>
    </row>
    <row r="49" spans="3:3" x14ac:dyDescent="0.25">
      <c r="C49" s="6"/>
    </row>
  </sheetData>
  <mergeCells count="33">
    <mergeCell ref="I7:J7"/>
    <mergeCell ref="B38:C38"/>
    <mergeCell ref="B33:C33"/>
    <mergeCell ref="B34:C34"/>
    <mergeCell ref="B35:C35"/>
    <mergeCell ref="B36:C36"/>
    <mergeCell ref="B20:C20"/>
    <mergeCell ref="B9:C9"/>
    <mergeCell ref="B10:C10"/>
    <mergeCell ref="B11:C11"/>
    <mergeCell ref="B12:C12"/>
    <mergeCell ref="B13:C13"/>
    <mergeCell ref="B15:C15"/>
    <mergeCell ref="B16:C16"/>
    <mergeCell ref="B17:C17"/>
    <mergeCell ref="B18:C18"/>
    <mergeCell ref="B19:C1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4:C14"/>
    <mergeCell ref="F7:G7"/>
    <mergeCell ref="B7:D7"/>
    <mergeCell ref="B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2024-02-09T08:47:02Z</dcterms:modified>
</cp:coreProperties>
</file>