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"/>
    </mc:Choice>
  </mc:AlternateContent>
  <bookViews>
    <workbookView xWindow="0" yWindow="0" windowWidth="23040" windowHeight="939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6" i="1" l="1"/>
  <c r="A56" i="1"/>
  <c r="D43" i="1"/>
  <c r="A43" i="1"/>
  <c r="D30" i="1"/>
  <c r="A30" i="1"/>
  <c r="F17" i="1"/>
  <c r="C17" i="1"/>
  <c r="D17" i="1" s="1"/>
  <c r="B17" i="1"/>
</calcChain>
</file>

<file path=xl/sharedStrings.xml><?xml version="1.0" encoding="utf-8"?>
<sst xmlns="http://schemas.openxmlformats.org/spreadsheetml/2006/main" count="225" uniqueCount="144">
  <si>
    <t>Информация о среднемесячной заработной плате работников муниципальных учреждений по ведомству "Образование" за 2023 год по территории г. Нефтеюганск</t>
  </si>
  <si>
    <t>Месяц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</si>
  <si>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</si>
  <si>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</si>
  <si>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</si>
  <si>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</si>
  <si>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</si>
  <si>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</si>
  <si>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</si>
  <si>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</si>
  <si>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Всего по муниципальному образованию</t>
  </si>
  <si>
    <t>Январь</t>
  </si>
  <si>
    <t>2 858</t>
  </si>
  <si>
    <t>175 231</t>
  </si>
  <si>
    <t>61 312</t>
  </si>
  <si>
    <t>в том числе заработная плата, отпускные, материальная помощь к отпуску</t>
  </si>
  <si>
    <t>Февраль</t>
  </si>
  <si>
    <t>2 866</t>
  </si>
  <si>
    <t>205 308</t>
  </si>
  <si>
    <t>71 636</t>
  </si>
  <si>
    <t>Март</t>
  </si>
  <si>
    <t>2 867</t>
  </si>
  <si>
    <t>185 321</t>
  </si>
  <si>
    <t>64 639</t>
  </si>
  <si>
    <t>Апрель</t>
  </si>
  <si>
    <t>2 870</t>
  </si>
  <si>
    <t>213 122</t>
  </si>
  <si>
    <t>74 259</t>
  </si>
  <si>
    <t>Май</t>
  </si>
  <si>
    <t>2 847</t>
  </si>
  <si>
    <t>410 378</t>
  </si>
  <si>
    <t>144 144</t>
  </si>
  <si>
    <t>Июнь</t>
  </si>
  <si>
    <t>2 835</t>
  </si>
  <si>
    <t>328 833</t>
  </si>
  <si>
    <t>115 990</t>
  </si>
  <si>
    <t>Июль</t>
  </si>
  <si>
    <t>2 775</t>
  </si>
  <si>
    <t>125 379</t>
  </si>
  <si>
    <t>45 182</t>
  </si>
  <si>
    <t>1 042,000</t>
  </si>
  <si>
    <t>Август</t>
  </si>
  <si>
    <t>2 724</t>
  </si>
  <si>
    <t>79 592</t>
  </si>
  <si>
    <t>29 219</t>
  </si>
  <si>
    <t>Сентябрь</t>
  </si>
  <si>
    <t>2 772</t>
  </si>
  <si>
    <t>232 074</t>
  </si>
  <si>
    <t>83 721</t>
  </si>
  <si>
    <t>Октябрь</t>
  </si>
  <si>
    <t>2 769</t>
  </si>
  <si>
    <t>206 964</t>
  </si>
  <si>
    <t>74 743</t>
  </si>
  <si>
    <t>Ноябрь</t>
  </si>
  <si>
    <t>2 759</t>
  </si>
  <si>
    <t>237 166</t>
  </si>
  <si>
    <t>85 961</t>
  </si>
  <si>
    <t>0701 "Дошкольные образовательные учреждения (без учета школ-детских садов)"</t>
  </si>
  <si>
    <t>1 035</t>
  </si>
  <si>
    <t>51 343</t>
  </si>
  <si>
    <t>49 607</t>
  </si>
  <si>
    <t>1 030</t>
  </si>
  <si>
    <t>63 476</t>
  </si>
  <si>
    <t>61 627</t>
  </si>
  <si>
    <t>57 279</t>
  </si>
  <si>
    <t>55 342</t>
  </si>
  <si>
    <t>1 032</t>
  </si>
  <si>
    <t>71 041</t>
  </si>
  <si>
    <t>68 838</t>
  </si>
  <si>
    <t>МАЙ</t>
  </si>
  <si>
    <t>1 014</t>
  </si>
  <si>
    <t>88 954</t>
  </si>
  <si>
    <t>87 726</t>
  </si>
  <si>
    <t>1 015</t>
  </si>
  <si>
    <t>82 504</t>
  </si>
  <si>
    <t>81 285</t>
  </si>
  <si>
    <t>1 003</t>
  </si>
  <si>
    <t>68 315</t>
  </si>
  <si>
    <t>68 111</t>
  </si>
  <si>
    <t>34 158</t>
  </si>
  <si>
    <t>34 226</t>
  </si>
  <si>
    <t>82 805</t>
  </si>
  <si>
    <t>84 237</t>
  </si>
  <si>
    <t>59 880</t>
  </si>
  <si>
    <t>60 607</t>
  </si>
  <si>
    <t>67 510</t>
  </si>
  <si>
    <t>68 818</t>
  </si>
  <si>
    <t>0702 "Школы (включая школы-сады, вечерние (сменные) школы)"</t>
  </si>
  <si>
    <t>1 705</t>
  </si>
  <si>
    <t>116 147</t>
  </si>
  <si>
    <t>68 121</t>
  </si>
  <si>
    <t>1 714</t>
  </si>
  <si>
    <t>133 121</t>
  </si>
  <si>
    <t>77 667</t>
  </si>
  <si>
    <t>1 710</t>
  </si>
  <si>
    <t>119 529</t>
  </si>
  <si>
    <t>69 900</t>
  </si>
  <si>
    <t>1 715</t>
  </si>
  <si>
    <t>133 517</t>
  </si>
  <si>
    <t>77 852</t>
  </si>
  <si>
    <t>302 710</t>
  </si>
  <si>
    <t>177 023</t>
  </si>
  <si>
    <t>1 696</t>
  </si>
  <si>
    <t>237 478</t>
  </si>
  <si>
    <t>140 022</t>
  </si>
  <si>
    <t>1 651</t>
  </si>
  <si>
    <t>52 270</t>
  </si>
  <si>
    <t>31 660</t>
  </si>
  <si>
    <t>1 612</t>
  </si>
  <si>
    <t>41 719</t>
  </si>
  <si>
    <t>25 880</t>
  </si>
  <si>
    <t>1 673</t>
  </si>
  <si>
    <t>137 313</t>
  </si>
  <si>
    <t>82 076</t>
  </si>
  <si>
    <t>1 667</t>
  </si>
  <si>
    <t>134 593</t>
  </si>
  <si>
    <t>80 740</t>
  </si>
  <si>
    <t>1 662</t>
  </si>
  <si>
    <t>155 465</t>
  </si>
  <si>
    <t>93 541</t>
  </si>
  <si>
    <t>0703 "Учреждения дополнительного образования детей"</t>
  </si>
  <si>
    <t>7 741</t>
  </si>
  <si>
    <t>63 975</t>
  </si>
  <si>
    <t>8 711</t>
  </si>
  <si>
    <t>71 402</t>
  </si>
  <si>
    <t>8 513</t>
  </si>
  <si>
    <t>69 779</t>
  </si>
  <si>
    <t>8 564</t>
  </si>
  <si>
    <t>69 626</t>
  </si>
  <si>
    <t>18 714</t>
  </si>
  <si>
    <t>152 146</t>
  </si>
  <si>
    <t>8 851</t>
  </si>
  <si>
    <t>71 379</t>
  </si>
  <si>
    <t>4 794</t>
  </si>
  <si>
    <t>39 620</t>
  </si>
  <si>
    <t>3 715</t>
  </si>
  <si>
    <t>32 588</t>
  </si>
  <si>
    <t>11 956</t>
  </si>
  <si>
    <t>103 069</t>
  </si>
  <si>
    <t>12 491</t>
  </si>
  <si>
    <t>109 570</t>
  </si>
  <si>
    <t>14 191</t>
  </si>
  <si>
    <t>122 336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</si>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</sst>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5" formatCode="#,##0_ ;\-#,##0\ "/>
    <numFmt numFmtId="166" formatCode="#,##0.000_ ;\-#,##0.000\ "/>
    <numFmt numFmtId="167" formatCode="0.000"/>
    <numFmt numFmtId="168" formatCode="#,##0.000"/>
  </numFmts>
  <fonts count="10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3" fillId="0" borderId="14" xfId="0" applyFont="1" applyBorder="1"/>
    <xf numFmtId="0" fontId="3" fillId="0" borderId="11" xfId="0" applyFont="1" applyBorder="1"/>
    <xf numFmtId="0" fontId="4" fillId="2" borderId="10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 vertical="center"/>
    </xf>
    <xf numFmtId="165" fontId="7" fillId="3" borderId="15" xfId="1" applyNumberFormat="1" applyFont="1" applyFill="1" applyBorder="1" applyAlignment="1">
      <alignment horizontal="center" vertical="center"/>
    </xf>
    <xf numFmtId="3" fontId="9" fillId="0" borderId="15" xfId="2" applyNumberFormat="1" applyFont="1" applyFill="1" applyBorder="1" applyAlignment="1">
      <alignment horizontal="center" vertical="center"/>
    </xf>
    <xf numFmtId="166" fontId="7" fillId="3" borderId="15" xfId="1" applyNumberFormat="1" applyFont="1" applyFill="1" applyBorder="1" applyAlignment="1">
      <alignment horizontal="center" vertical="center"/>
    </xf>
    <xf numFmtId="0" fontId="3" fillId="3" borderId="15" xfId="2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3" fontId="7" fillId="0" borderId="15" xfId="2" applyNumberFormat="1" applyFont="1" applyFill="1" applyBorder="1" applyAlignment="1">
      <alignment horizontal="center" vertical="center"/>
    </xf>
    <xf numFmtId="167" fontId="7" fillId="0" borderId="15" xfId="2" applyNumberFormat="1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3" fontId="7" fillId="3" borderId="15" xfId="2" applyNumberFormat="1" applyFont="1" applyFill="1" applyBorder="1" applyAlignment="1">
      <alignment horizontal="center" vertical="center"/>
    </xf>
    <xf numFmtId="167" fontId="7" fillId="3" borderId="15" xfId="2" applyNumberFormat="1" applyFont="1" applyFill="1" applyBorder="1" applyAlignment="1">
      <alignment horizontal="center" vertical="center"/>
    </xf>
    <xf numFmtId="168" fontId="7" fillId="3" borderId="15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22"/>
  <sheetViews>
    <sheetView tabSelected="1" workbookViewId="0">
      <selection activeCell="D61" sqref="D61"/>
    </sheetView>
  </sheetViews>
  <sheetFormatPr defaultColWidth="20.44140625" defaultRowHeight="46.2" customHeight="1" x14ac:dyDescent="0.25"/>
  <cols>
    <col min="1" max="6" width="20.44140625" style="5"/>
    <col min="7" max="7" width="23.21875" style="5" customWidth="1"/>
    <col min="8" max="16384" width="20.44140625" style="5"/>
  </cols>
  <sheetData>
    <row r="1" spans="1:26" ht="24" customHeight="1" x14ac:dyDescent="0.2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46.2" customHeight="1" x14ac:dyDescent="0.25">
      <c r="A2" s="6" t="s">
        <v>1</v>
      </c>
      <c r="B2" s="6" t="s">
        <v>2</v>
      </c>
      <c r="C2" s="7" t="s">
        <v>3</v>
      </c>
      <c r="D2" s="8"/>
      <c r="E2" s="8"/>
      <c r="F2" s="9"/>
      <c r="G2" s="6" t="s">
        <v>4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.6" customHeight="1" x14ac:dyDescent="0.25">
      <c r="A3" s="10"/>
      <c r="B3" s="10"/>
      <c r="C3" s="11" t="s">
        <v>5</v>
      </c>
      <c r="D3" s="11" t="s">
        <v>6</v>
      </c>
      <c r="E3" s="7" t="s">
        <v>7</v>
      </c>
      <c r="F3" s="9"/>
      <c r="G3" s="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63" customHeight="1" x14ac:dyDescent="0.25">
      <c r="A4" s="10"/>
      <c r="B4" s="10"/>
      <c r="C4" s="10"/>
      <c r="D4" s="10"/>
      <c r="E4" s="12" t="s">
        <v>8</v>
      </c>
      <c r="F4" s="12" t="s">
        <v>9</v>
      </c>
      <c r="G4" s="10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6" customHeight="1" x14ac:dyDescent="0.25">
      <c r="A5" s="13" t="s">
        <v>10</v>
      </c>
      <c r="B5" s="8"/>
      <c r="C5" s="8"/>
      <c r="D5" s="8"/>
      <c r="E5" s="8"/>
      <c r="F5" s="8"/>
      <c r="G5" s="9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95" customHeight="1" x14ac:dyDescent="0.25">
      <c r="A6" s="14" t="s">
        <v>11</v>
      </c>
      <c r="B6" s="15" t="s">
        <v>12</v>
      </c>
      <c r="C6" s="15" t="s">
        <v>13</v>
      </c>
      <c r="D6" s="15" t="s">
        <v>14</v>
      </c>
      <c r="E6" s="15">
        <v>35.731999999999999</v>
      </c>
      <c r="F6" s="15">
        <v>383.08199999999999</v>
      </c>
      <c r="G6" s="15" t="s">
        <v>15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95" customHeight="1" x14ac:dyDescent="0.25">
      <c r="A7" s="16" t="s">
        <v>16</v>
      </c>
      <c r="B7" s="17" t="s">
        <v>17</v>
      </c>
      <c r="C7" s="17" t="s">
        <v>18</v>
      </c>
      <c r="D7" s="15" t="s">
        <v>19</v>
      </c>
      <c r="E7" s="17">
        <v>35.731999999999999</v>
      </c>
      <c r="F7" s="17">
        <v>383.08199999999999</v>
      </c>
      <c r="G7" s="17" t="s">
        <v>15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95" customHeight="1" x14ac:dyDescent="0.25">
      <c r="A8" s="18" t="s">
        <v>20</v>
      </c>
      <c r="B8" s="19" t="s">
        <v>21</v>
      </c>
      <c r="C8" s="19" t="s">
        <v>22</v>
      </c>
      <c r="D8" s="20" t="s">
        <v>23</v>
      </c>
      <c r="E8" s="19">
        <v>35.731999999999999</v>
      </c>
      <c r="F8" s="19">
        <v>371.38200000000001</v>
      </c>
      <c r="G8" s="19" t="s">
        <v>15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95" customHeight="1" x14ac:dyDescent="0.25">
      <c r="A9" s="21" t="s">
        <v>24</v>
      </c>
      <c r="B9" s="22" t="s">
        <v>25</v>
      </c>
      <c r="C9" s="22" t="s">
        <v>26</v>
      </c>
      <c r="D9" s="22" t="s">
        <v>27</v>
      </c>
      <c r="E9" s="22">
        <v>35.731999999999999</v>
      </c>
      <c r="F9" s="22">
        <v>297.84300000000002</v>
      </c>
      <c r="G9" s="23" t="s">
        <v>15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95" customHeight="1" x14ac:dyDescent="0.25">
      <c r="A10" s="16" t="s">
        <v>28</v>
      </c>
      <c r="B10" s="24" t="s">
        <v>29</v>
      </c>
      <c r="C10" s="25" t="s">
        <v>30</v>
      </c>
      <c r="D10" s="26" t="s">
        <v>31</v>
      </c>
      <c r="E10" s="25">
        <v>35.731999999999999</v>
      </c>
      <c r="F10" s="25">
        <v>385.23099999999999</v>
      </c>
      <c r="G10" s="27" t="s">
        <v>15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95" customHeight="1" x14ac:dyDescent="0.25">
      <c r="A11" s="16" t="s">
        <v>32</v>
      </c>
      <c r="B11" s="21" t="s">
        <v>33</v>
      </c>
      <c r="C11" s="26" t="s">
        <v>34</v>
      </c>
      <c r="D11" s="25" t="s">
        <v>35</v>
      </c>
      <c r="E11" s="26">
        <v>35.731999999999999</v>
      </c>
      <c r="F11" s="26">
        <v>960</v>
      </c>
      <c r="G11" s="28" t="s">
        <v>15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95" customHeight="1" x14ac:dyDescent="0.25">
      <c r="A12" s="24" t="s">
        <v>36</v>
      </c>
      <c r="B12" s="25" t="s">
        <v>37</v>
      </c>
      <c r="C12" s="25" t="s">
        <v>38</v>
      </c>
      <c r="D12" s="26" t="s">
        <v>39</v>
      </c>
      <c r="E12" s="25">
        <v>35.731999999999999</v>
      </c>
      <c r="F12" s="25" t="s">
        <v>40</v>
      </c>
      <c r="G12" s="27" t="s">
        <v>15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95" customHeight="1" x14ac:dyDescent="0.25">
      <c r="A13" s="24" t="s">
        <v>41</v>
      </c>
      <c r="B13" s="25" t="s">
        <v>42</v>
      </c>
      <c r="C13" s="25" t="s">
        <v>43</v>
      </c>
      <c r="D13" s="26" t="s">
        <v>44</v>
      </c>
      <c r="E13" s="25">
        <v>35.731999999999999</v>
      </c>
      <c r="F13" s="25">
        <v>449</v>
      </c>
      <c r="G13" s="27" t="s">
        <v>15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95" customHeight="1" x14ac:dyDescent="0.25">
      <c r="A14" s="14" t="s">
        <v>45</v>
      </c>
      <c r="B14" s="24" t="s">
        <v>46</v>
      </c>
      <c r="C14" s="25" t="s">
        <v>47</v>
      </c>
      <c r="D14" s="26" t="s">
        <v>48</v>
      </c>
      <c r="E14" s="25">
        <v>35.731999999999999</v>
      </c>
      <c r="F14" s="25">
        <v>357</v>
      </c>
      <c r="G14" s="27" t="s">
        <v>15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95" customHeight="1" x14ac:dyDescent="0.25">
      <c r="A15" s="24" t="s">
        <v>49</v>
      </c>
      <c r="B15" s="25" t="s">
        <v>50</v>
      </c>
      <c r="C15" s="25" t="s">
        <v>51</v>
      </c>
      <c r="D15" s="26" t="s">
        <v>52</v>
      </c>
      <c r="E15" s="25">
        <v>35.731999999999999</v>
      </c>
      <c r="F15" s="25">
        <v>383</v>
      </c>
      <c r="G15" s="27" t="s">
        <v>15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95" customHeight="1" x14ac:dyDescent="0.25">
      <c r="A16" s="24" t="s">
        <v>53</v>
      </c>
      <c r="B16" s="25" t="s">
        <v>54</v>
      </c>
      <c r="C16" s="25" t="s">
        <v>55</v>
      </c>
      <c r="D16" s="26" t="s">
        <v>56</v>
      </c>
      <c r="E16" s="25">
        <v>35.731999999999999</v>
      </c>
      <c r="F16" s="25">
        <v>374</v>
      </c>
      <c r="G16" s="27" t="s">
        <v>15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95" customHeight="1" x14ac:dyDescent="0.25">
      <c r="A17" s="38" t="s">
        <v>143</v>
      </c>
      <c r="B17" s="39">
        <f>B19+B21+B23</f>
        <v>3084</v>
      </c>
      <c r="C17" s="39">
        <f>C19+C21+C23</f>
        <v>197576</v>
      </c>
      <c r="D17" s="40">
        <f>C17/B17*1000</f>
        <v>64064.850843060965</v>
      </c>
      <c r="E17" s="41">
        <v>35.731999999999999</v>
      </c>
      <c r="F17" s="41">
        <f>MAX(F19,F21,F23)</f>
        <v>383.08199999999999</v>
      </c>
      <c r="G17" s="42" t="s">
        <v>15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95" customHeight="1" x14ac:dyDescent="0.25">
      <c r="A18" s="29" t="s">
        <v>57</v>
      </c>
      <c r="B18" s="30"/>
      <c r="C18" s="30"/>
      <c r="D18" s="30"/>
      <c r="E18" s="30"/>
      <c r="F18" s="30"/>
      <c r="G18" s="31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95" customHeight="1" x14ac:dyDescent="0.25">
      <c r="A19" s="32" t="s">
        <v>11</v>
      </c>
      <c r="B19" s="15" t="s">
        <v>58</v>
      </c>
      <c r="C19" s="15" t="s">
        <v>59</v>
      </c>
      <c r="D19" s="15" t="s">
        <v>60</v>
      </c>
      <c r="E19" s="15">
        <v>35.731999999999999</v>
      </c>
      <c r="F19" s="15">
        <v>383.08199999999999</v>
      </c>
      <c r="G19" s="15" t="s">
        <v>15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95" customHeight="1" x14ac:dyDescent="0.25">
      <c r="A20" s="32" t="s">
        <v>16</v>
      </c>
      <c r="B20" s="15" t="s">
        <v>61</v>
      </c>
      <c r="C20" s="15" t="s">
        <v>62</v>
      </c>
      <c r="D20" s="15" t="s">
        <v>63</v>
      </c>
      <c r="E20" s="15">
        <v>35.731999999999999</v>
      </c>
      <c r="F20" s="15">
        <v>328.02499999999998</v>
      </c>
      <c r="G20" s="17" t="s">
        <v>15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95" customHeight="1" x14ac:dyDescent="0.25">
      <c r="A21" s="33" t="s">
        <v>20</v>
      </c>
      <c r="B21" s="20" t="s">
        <v>58</v>
      </c>
      <c r="C21" s="20" t="s">
        <v>64</v>
      </c>
      <c r="D21" s="20" t="s">
        <v>65</v>
      </c>
      <c r="E21" s="20">
        <v>35.731999999999999</v>
      </c>
      <c r="F21" s="20">
        <v>293.64400000000001</v>
      </c>
      <c r="G21" s="19" t="s">
        <v>15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95" customHeight="1" x14ac:dyDescent="0.25">
      <c r="A22" s="21" t="s">
        <v>24</v>
      </c>
      <c r="B22" s="22" t="s">
        <v>66</v>
      </c>
      <c r="C22" s="22" t="s">
        <v>67</v>
      </c>
      <c r="D22" s="22" t="s">
        <v>68</v>
      </c>
      <c r="E22" s="22">
        <v>35.731999999999999</v>
      </c>
      <c r="F22" s="22">
        <v>217.81899999999999</v>
      </c>
      <c r="G22" s="23" t="s">
        <v>15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95" customHeight="1" x14ac:dyDescent="0.25">
      <c r="A23" s="21" t="s">
        <v>69</v>
      </c>
      <c r="B23" s="26" t="s">
        <v>70</v>
      </c>
      <c r="C23" s="26" t="s">
        <v>71</v>
      </c>
      <c r="D23" s="26" t="s">
        <v>72</v>
      </c>
      <c r="E23" s="26">
        <v>35.731999999999999</v>
      </c>
      <c r="F23" s="26">
        <v>225.315</v>
      </c>
      <c r="G23" s="27" t="s">
        <v>15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95" customHeight="1" x14ac:dyDescent="0.25">
      <c r="A24" s="16" t="s">
        <v>32</v>
      </c>
      <c r="B24" s="24" t="s">
        <v>73</v>
      </c>
      <c r="C24" s="25" t="s">
        <v>74</v>
      </c>
      <c r="D24" s="25" t="s">
        <v>75</v>
      </c>
      <c r="E24" s="25">
        <v>35.731999999999999</v>
      </c>
      <c r="F24" s="25">
        <v>476.9</v>
      </c>
      <c r="G24" s="28" t="s">
        <v>15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95" customHeight="1" x14ac:dyDescent="0.25">
      <c r="A25" s="21" t="s">
        <v>36</v>
      </c>
      <c r="B25" s="26" t="s">
        <v>76</v>
      </c>
      <c r="C25" s="26" t="s">
        <v>77</v>
      </c>
      <c r="D25" s="26" t="s">
        <v>78</v>
      </c>
      <c r="E25" s="26">
        <v>35.731999999999999</v>
      </c>
      <c r="F25" s="26">
        <v>441</v>
      </c>
      <c r="G25" s="27" t="s">
        <v>15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95" customHeight="1" x14ac:dyDescent="0.25">
      <c r="A26" s="21" t="s">
        <v>41</v>
      </c>
      <c r="B26" s="26">
        <v>998</v>
      </c>
      <c r="C26" s="26" t="s">
        <v>79</v>
      </c>
      <c r="D26" s="26" t="s">
        <v>80</v>
      </c>
      <c r="E26" s="26">
        <v>35.731999999999999</v>
      </c>
      <c r="F26" s="26">
        <v>449</v>
      </c>
      <c r="G26" s="27" t="s">
        <v>15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95" customHeight="1" x14ac:dyDescent="0.25">
      <c r="A27" s="21" t="s">
        <v>45</v>
      </c>
      <c r="B27" s="26">
        <v>983</v>
      </c>
      <c r="C27" s="26" t="s">
        <v>81</v>
      </c>
      <c r="D27" s="26" t="s">
        <v>82</v>
      </c>
      <c r="E27" s="26">
        <v>35.731999999999999</v>
      </c>
      <c r="F27" s="26">
        <v>357</v>
      </c>
      <c r="G27" s="27" t="s">
        <v>15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95" customHeight="1" x14ac:dyDescent="0.25">
      <c r="A28" s="21" t="s">
        <v>49</v>
      </c>
      <c r="B28" s="26">
        <v>988</v>
      </c>
      <c r="C28" s="26" t="s">
        <v>83</v>
      </c>
      <c r="D28" s="26" t="s">
        <v>84</v>
      </c>
      <c r="E28" s="26">
        <v>35.731999999999999</v>
      </c>
      <c r="F28" s="26">
        <v>195</v>
      </c>
      <c r="G28" s="27" t="s">
        <v>15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95" customHeight="1" x14ac:dyDescent="0.25">
      <c r="A29" s="21" t="s">
        <v>53</v>
      </c>
      <c r="B29" s="26">
        <v>981</v>
      </c>
      <c r="C29" s="26" t="s">
        <v>85</v>
      </c>
      <c r="D29" s="26" t="s">
        <v>86</v>
      </c>
      <c r="E29" s="26">
        <v>35.731999999999999</v>
      </c>
      <c r="F29" s="26">
        <v>274</v>
      </c>
      <c r="G29" s="27" t="s">
        <v>15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95" customHeight="1" x14ac:dyDescent="0.25">
      <c r="A30" s="43" t="str">
        <f>A28</f>
        <v>Октябрь</v>
      </c>
      <c r="B30" s="44">
        <v>983</v>
      </c>
      <c r="C30" s="44">
        <v>154229</v>
      </c>
      <c r="D30" s="44">
        <f>C30/B30*1000</f>
        <v>156896.23601220755</v>
      </c>
      <c r="E30" s="45">
        <v>35.731999999999999</v>
      </c>
      <c r="F30" s="45">
        <v>544</v>
      </c>
      <c r="G30" s="42" t="s">
        <v>15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95" customHeight="1" x14ac:dyDescent="0.25">
      <c r="A31" s="29" t="s">
        <v>87</v>
      </c>
      <c r="B31" s="30"/>
      <c r="C31" s="30"/>
      <c r="D31" s="30"/>
      <c r="E31" s="30"/>
      <c r="F31" s="30"/>
      <c r="G31" s="3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95" customHeight="1" x14ac:dyDescent="0.25">
      <c r="A32" s="32" t="s">
        <v>11</v>
      </c>
      <c r="B32" s="15" t="s">
        <v>88</v>
      </c>
      <c r="C32" s="15" t="s">
        <v>89</v>
      </c>
      <c r="D32" s="15" t="s">
        <v>90</v>
      </c>
      <c r="E32" s="15">
        <v>35.731999999999999</v>
      </c>
      <c r="F32" s="15">
        <v>269.02</v>
      </c>
      <c r="G32" s="15" t="s">
        <v>15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95" customHeight="1" x14ac:dyDescent="0.25">
      <c r="A33" s="32" t="s">
        <v>16</v>
      </c>
      <c r="B33" s="15" t="s">
        <v>91</v>
      </c>
      <c r="C33" s="15" t="s">
        <v>92</v>
      </c>
      <c r="D33" s="15" t="s">
        <v>93</v>
      </c>
      <c r="E33" s="15">
        <v>35.731999999999999</v>
      </c>
      <c r="F33" s="15">
        <v>280</v>
      </c>
      <c r="G33" s="17" t="s">
        <v>15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95" customHeight="1" x14ac:dyDescent="0.25">
      <c r="A34" s="33" t="s">
        <v>20</v>
      </c>
      <c r="B34" s="20" t="s">
        <v>94</v>
      </c>
      <c r="C34" s="20" t="s">
        <v>95</v>
      </c>
      <c r="D34" s="20" t="s">
        <v>96</v>
      </c>
      <c r="E34" s="20">
        <v>35.731999999999999</v>
      </c>
      <c r="F34" s="20">
        <v>371.38200000000001</v>
      </c>
      <c r="G34" s="19" t="s">
        <v>15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95" customHeight="1" x14ac:dyDescent="0.25">
      <c r="A35" s="21" t="s">
        <v>24</v>
      </c>
      <c r="B35" s="22" t="s">
        <v>97</v>
      </c>
      <c r="C35" s="22" t="s">
        <v>98</v>
      </c>
      <c r="D35" s="22" t="s">
        <v>99</v>
      </c>
      <c r="E35" s="22">
        <v>35.731999999999999</v>
      </c>
      <c r="F35" s="22">
        <v>297.84300000000002</v>
      </c>
      <c r="G35" s="23" t="s">
        <v>15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95" customHeight="1" x14ac:dyDescent="0.25">
      <c r="A36" s="21" t="s">
        <v>69</v>
      </c>
      <c r="B36" s="26" t="s">
        <v>94</v>
      </c>
      <c r="C36" s="26" t="s">
        <v>100</v>
      </c>
      <c r="D36" s="26" t="s">
        <v>101</v>
      </c>
      <c r="E36" s="26">
        <v>35.731999999999999</v>
      </c>
      <c r="F36" s="26">
        <v>385.23099999999999</v>
      </c>
      <c r="G36" s="27" t="s">
        <v>15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95" customHeight="1" x14ac:dyDescent="0.25">
      <c r="A37" s="16" t="s">
        <v>32</v>
      </c>
      <c r="B37" s="24" t="s">
        <v>102</v>
      </c>
      <c r="C37" s="25" t="s">
        <v>103</v>
      </c>
      <c r="D37" s="25" t="s">
        <v>104</v>
      </c>
      <c r="E37" s="25">
        <v>35.731999999999999</v>
      </c>
      <c r="F37" s="25">
        <v>960</v>
      </c>
      <c r="G37" s="28" t="s">
        <v>15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9.95" customHeight="1" x14ac:dyDescent="0.25">
      <c r="A38" s="21" t="s">
        <v>36</v>
      </c>
      <c r="B38" s="26" t="s">
        <v>105</v>
      </c>
      <c r="C38" s="26" t="s">
        <v>106</v>
      </c>
      <c r="D38" s="26" t="s">
        <v>107</v>
      </c>
      <c r="E38" s="26">
        <v>35.731999999999999</v>
      </c>
      <c r="F38" s="26">
        <v>1042</v>
      </c>
      <c r="G38" s="27" t="s">
        <v>15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9.95" customHeight="1" x14ac:dyDescent="0.25">
      <c r="A39" s="21" t="s">
        <v>41</v>
      </c>
      <c r="B39" s="26" t="s">
        <v>108</v>
      </c>
      <c r="C39" s="26" t="s">
        <v>109</v>
      </c>
      <c r="D39" s="26" t="s">
        <v>110</v>
      </c>
      <c r="E39" s="26">
        <v>35.731999999999999</v>
      </c>
      <c r="F39" s="26">
        <v>322</v>
      </c>
      <c r="G39" s="27" t="s">
        <v>15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9.95" customHeight="1" x14ac:dyDescent="0.25">
      <c r="A40" s="21" t="s">
        <v>45</v>
      </c>
      <c r="B40" s="26" t="s">
        <v>111</v>
      </c>
      <c r="C40" s="26" t="s">
        <v>112</v>
      </c>
      <c r="D40" s="26" t="s">
        <v>113</v>
      </c>
      <c r="E40" s="26">
        <v>35.731999999999999</v>
      </c>
      <c r="F40" s="26">
        <v>343</v>
      </c>
      <c r="G40" s="27" t="s">
        <v>15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9.95" customHeight="1" x14ac:dyDescent="0.25">
      <c r="A41" s="21" t="s">
        <v>49</v>
      </c>
      <c r="B41" s="26" t="s">
        <v>114</v>
      </c>
      <c r="C41" s="26" t="s">
        <v>115</v>
      </c>
      <c r="D41" s="26" t="s">
        <v>116</v>
      </c>
      <c r="E41" s="26">
        <v>35.731999999999999</v>
      </c>
      <c r="F41" s="26">
        <v>383</v>
      </c>
      <c r="G41" s="27" t="s">
        <v>15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9.95" customHeight="1" x14ac:dyDescent="0.25">
      <c r="A42" s="21" t="s">
        <v>53</v>
      </c>
      <c r="B42" s="26" t="s">
        <v>117</v>
      </c>
      <c r="C42" s="26" t="s">
        <v>118</v>
      </c>
      <c r="D42" s="26" t="s">
        <v>119</v>
      </c>
      <c r="E42" s="26">
        <v>35.731999999999999</v>
      </c>
      <c r="F42" s="26">
        <v>374</v>
      </c>
      <c r="G42" s="27" t="s">
        <v>15</v>
      </c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9.95" customHeight="1" x14ac:dyDescent="0.25">
      <c r="A43" s="43" t="str">
        <f>A41</f>
        <v>Октябрь</v>
      </c>
      <c r="B43" s="44">
        <v>1685</v>
      </c>
      <c r="C43" s="44">
        <v>235108</v>
      </c>
      <c r="D43" s="44">
        <f>C43/B43*1000</f>
        <v>139529.97032640947</v>
      </c>
      <c r="E43" s="45">
        <v>35.731999999999999</v>
      </c>
      <c r="F43" s="45">
        <v>644</v>
      </c>
      <c r="G43" s="42" t="s">
        <v>15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9.95" customHeight="1" x14ac:dyDescent="0.25">
      <c r="A44" s="29" t="s">
        <v>120</v>
      </c>
      <c r="B44" s="30"/>
      <c r="C44" s="30"/>
      <c r="D44" s="30"/>
      <c r="E44" s="30"/>
      <c r="F44" s="30"/>
      <c r="G44" s="3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9.95" customHeight="1" x14ac:dyDescent="0.25">
      <c r="A45" s="14" t="s">
        <v>11</v>
      </c>
      <c r="B45" s="15">
        <v>121</v>
      </c>
      <c r="C45" s="15" t="s">
        <v>121</v>
      </c>
      <c r="D45" s="15" t="s">
        <v>122</v>
      </c>
      <c r="E45" s="15">
        <v>35.731999999999999</v>
      </c>
      <c r="F45" s="15">
        <v>182.92</v>
      </c>
      <c r="G45" s="15" t="s">
        <v>15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9.95" customHeight="1" x14ac:dyDescent="0.25">
      <c r="A46" s="16" t="s">
        <v>16</v>
      </c>
      <c r="B46" s="17">
        <v>122</v>
      </c>
      <c r="C46" s="17" t="s">
        <v>123</v>
      </c>
      <c r="D46" s="17" t="s">
        <v>124</v>
      </c>
      <c r="E46" s="17">
        <v>35.731999999999999</v>
      </c>
      <c r="F46" s="17">
        <v>236.53299999999999</v>
      </c>
      <c r="G46" s="17" t="s">
        <v>15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9.95" customHeight="1" x14ac:dyDescent="0.25">
      <c r="A47" s="18" t="s">
        <v>20</v>
      </c>
      <c r="B47" s="19">
        <v>122</v>
      </c>
      <c r="C47" s="19" t="s">
        <v>125</v>
      </c>
      <c r="D47" s="19" t="s">
        <v>126</v>
      </c>
      <c r="E47" s="19">
        <v>35.731999999999999</v>
      </c>
      <c r="F47" s="19">
        <v>192.33</v>
      </c>
      <c r="G47" s="19" t="s">
        <v>15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9.95" customHeight="1" x14ac:dyDescent="0.25">
      <c r="A48" s="21" t="s">
        <v>24</v>
      </c>
      <c r="B48" s="22">
        <v>123</v>
      </c>
      <c r="C48" s="22" t="s">
        <v>127</v>
      </c>
      <c r="D48" s="22" t="s">
        <v>128</v>
      </c>
      <c r="E48" s="22">
        <v>35.731999999999999</v>
      </c>
      <c r="F48" s="22">
        <v>225.9</v>
      </c>
      <c r="G48" s="23" t="s">
        <v>15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9.95" customHeight="1" x14ac:dyDescent="0.25">
      <c r="A49" s="24" t="s">
        <v>69</v>
      </c>
      <c r="B49" s="25">
        <v>123</v>
      </c>
      <c r="C49" s="25" t="s">
        <v>129</v>
      </c>
      <c r="D49" s="25" t="s">
        <v>130</v>
      </c>
      <c r="E49" s="25">
        <v>35.731999999999999</v>
      </c>
      <c r="F49" s="25">
        <v>168</v>
      </c>
      <c r="G49" s="27" t="s">
        <v>15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9.95" customHeight="1" x14ac:dyDescent="0.25">
      <c r="A50" s="16" t="s">
        <v>32</v>
      </c>
      <c r="B50" s="21">
        <v>124</v>
      </c>
      <c r="C50" s="26" t="s">
        <v>131</v>
      </c>
      <c r="D50" s="26" t="s">
        <v>132</v>
      </c>
      <c r="E50" s="26">
        <v>35.731999999999999</v>
      </c>
      <c r="F50" s="26">
        <v>214.13</v>
      </c>
      <c r="G50" s="28" t="s">
        <v>15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9.95" customHeight="1" x14ac:dyDescent="0.25">
      <c r="A51" s="24" t="s">
        <v>36</v>
      </c>
      <c r="B51" s="25">
        <v>121</v>
      </c>
      <c r="C51" s="25" t="s">
        <v>133</v>
      </c>
      <c r="D51" s="25" t="s">
        <v>134</v>
      </c>
      <c r="E51" s="25">
        <v>35.731999999999999</v>
      </c>
      <c r="F51" s="25">
        <v>537</v>
      </c>
      <c r="G51" s="27" t="s">
        <v>15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9.95" customHeight="1" x14ac:dyDescent="0.25">
      <c r="A52" s="24" t="s">
        <v>41</v>
      </c>
      <c r="B52" s="25">
        <v>114</v>
      </c>
      <c r="C52" s="25" t="s">
        <v>135</v>
      </c>
      <c r="D52" s="25" t="s">
        <v>136</v>
      </c>
      <c r="E52" s="25">
        <v>35.731999999999999</v>
      </c>
      <c r="F52" s="25">
        <v>68</v>
      </c>
      <c r="G52" s="27" t="s">
        <v>15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9.95" customHeight="1" x14ac:dyDescent="0.25">
      <c r="A53" s="24" t="s">
        <v>45</v>
      </c>
      <c r="B53" s="25">
        <v>116</v>
      </c>
      <c r="C53" s="25" t="s">
        <v>137</v>
      </c>
      <c r="D53" s="25" t="s">
        <v>138</v>
      </c>
      <c r="E53" s="25">
        <v>35.731999999999999</v>
      </c>
      <c r="F53" s="25">
        <v>218</v>
      </c>
      <c r="G53" s="27" t="s">
        <v>15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9.95" customHeight="1" x14ac:dyDescent="0.25">
      <c r="A54" s="34" t="s">
        <v>49</v>
      </c>
      <c r="B54" s="34">
        <v>114</v>
      </c>
      <c r="C54" s="34" t="s">
        <v>139</v>
      </c>
      <c r="D54" s="34" t="s">
        <v>140</v>
      </c>
      <c r="E54" s="34">
        <v>35.731999999999999</v>
      </c>
      <c r="F54" s="34">
        <v>185</v>
      </c>
      <c r="G54" s="35" t="s">
        <v>15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9.95" customHeight="1" x14ac:dyDescent="0.25">
      <c r="A55" s="36" t="s">
        <v>53</v>
      </c>
      <c r="B55" s="36">
        <v>116</v>
      </c>
      <c r="C55" s="36" t="s">
        <v>141</v>
      </c>
      <c r="D55" s="36" t="s">
        <v>142</v>
      </c>
      <c r="E55" s="36">
        <v>35.731999999999999</v>
      </c>
      <c r="F55" s="36">
        <v>216</v>
      </c>
      <c r="G55" s="37" t="s">
        <v>15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9.95" customHeight="1" x14ac:dyDescent="0.25">
      <c r="A56" s="38" t="str">
        <f>A50</f>
        <v>Июнь</v>
      </c>
      <c r="B56" s="46">
        <v>116</v>
      </c>
      <c r="C56" s="47">
        <v>14606</v>
      </c>
      <c r="D56" s="47">
        <f>C56/B56*1000</f>
        <v>125913.79310344828</v>
      </c>
      <c r="E56" s="48">
        <v>35.731999999999999</v>
      </c>
      <c r="F56" s="49">
        <v>339</v>
      </c>
      <c r="G56" s="42" t="s">
        <v>15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46.2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46.2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6.2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46.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46.2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46.2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46.2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46.2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46.2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46.2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46.2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46.2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46.2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46.2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46.2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46.2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46.2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46.2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46.2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46.2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46.2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46.2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46.2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46.2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6.2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46.2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46.2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46.2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46.2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46.2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46.2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46.2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46.2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46.2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46.2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46.2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46.2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46.2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46.2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46.2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46.2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46.2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46.2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46.2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46.2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46.2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46.2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46.2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46.2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46.2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46.2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46.2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46.2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46.2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46.2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46.2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46.2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46.2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46.2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46.2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46.2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46.2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46.2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46.2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46.2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46.2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46.2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46.2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46.2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46.2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46.2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46.2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46.2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46.2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46.2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46.2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46.2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46.2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46.2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46.2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46.2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46.2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46.2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46.2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46.2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46.2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46.2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46.2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46.2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46.2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46.2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46.2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46.2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46.2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46.2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46.2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46.2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46.2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46.2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46.2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46.2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46.2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46.2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46.2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46.2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46.2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46.2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46.2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46.2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46.2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46.2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46.2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46.2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46.2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46.2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46.2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46.2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46.2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46.2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46.2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46.2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46.2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46.2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46.2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46.2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46.2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46.2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46.2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46.2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46.2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46.2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46.2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46.2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46.2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46.2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46.2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46.2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46.2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46.2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46.2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46.2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46.2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46.2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46.2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46.2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46.2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46.2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46.2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46.2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46.2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46.2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46.2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46.2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46.2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46.2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46.2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46.2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46.2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46.2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46.2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46.2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46.2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46.2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46.2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46.2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46.2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46.2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46.2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46.2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46.2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46.2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46.2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46.2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46.2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46.2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46.2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46.2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46.2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46.2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46.2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46.2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46.2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46.2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46.2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46.2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46.2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46.2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46.2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46.2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46.2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46.2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46.2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46.2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46.2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46.2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46.2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46.2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46.2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46.2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46.2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46.2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46.2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46.2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46.2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46.2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46.2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46.2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46.2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46.2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46.2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46.2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46.2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46.2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46.2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46.2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46.2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46.2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46.2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46.2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46.2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46.2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46.2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46.2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46.2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46.2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46.2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46.2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46.2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46.2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46.2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46.2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46.2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46.2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46.2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46.2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46.2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46.2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46.2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46.2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46.2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46.2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46.2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46.2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46.2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46.2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46.2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46.2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46.2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46.2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46.2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46.2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46.2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46.2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46.2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46.2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46.2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46.2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46.2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46.2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46.2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46.2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46.2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46.2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46.2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46.2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46.2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46.2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46.2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46.2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46.2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46.2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46.2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46.2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46.2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46.2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46.2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46.2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46.2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46.2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46.2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46.2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46.2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46.2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46.2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46.2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46.2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46.2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46.2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46.2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46.2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46.2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46.2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46.2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46.2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46.2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46.2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46.2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46.2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46.2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46.2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46.2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46.2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46.2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46.2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46.2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46.2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46.2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46.2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46.2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46.2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46.2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46.2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46.2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46.2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46.2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46.2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46.2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46.2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46.2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46.2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46.2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46.2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46.2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46.2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46.2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46.2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46.2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46.2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46.2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46.2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46.2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46.2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46.2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46.2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46.2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46.2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46.2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46.2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46.2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46.2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46.2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46.2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46.2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46.2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46.2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46.2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46.2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46.2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46.2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46.2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46.2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46.2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46.2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46.2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46.2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46.2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46.2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46.2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46.2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46.2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46.2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46.2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46.2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46.2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46.2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46.2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46.2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46.2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46.2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46.2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46.2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46.2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46.2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46.2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46.2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46.2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46.2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46.2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46.2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46.2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46.2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46.2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46.2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46.2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46.2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46.2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46.2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46.2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46.2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46.2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46.2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46.2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46.2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46.2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46.2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46.2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46.2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46.2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46.2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46.2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46.2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46.2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46.2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46.2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46.2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46.2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46.2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46.2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46.2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46.2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46.2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46.2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46.2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46.2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46.2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46.2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46.2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46.2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46.2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46.2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46.2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46.2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46.2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46.2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46.2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46.2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46.2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46.2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46.2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46.2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46.2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46.2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46.2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46.2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46.2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46.2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46.2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46.2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46.2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46.2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46.2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46.2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46.2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46.2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46.2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46.2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46.2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46.2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46.2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46.2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46.2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46.2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46.2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46.2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46.2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46.2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46.2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46.2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46.2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46.2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46.2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46.2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46.2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46.2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46.2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46.2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46.2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46.2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46.2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46.2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46.2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46.2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46.2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46.2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46.2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46.2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46.2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46.2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46.2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46.2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46.2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46.2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46.2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46.2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46.2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46.2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46.2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46.2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46.2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46.2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46.2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46.2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46.2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46.2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46.2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46.2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46.2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46.2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46.2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46.2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46.2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46.2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46.2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46.2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46.2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46.2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46.2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46.2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46.2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46.2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46.2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46.2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46.2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46.2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46.2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46.2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46.2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46.2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46.2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46.2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46.2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46.2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46.2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46.2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46.2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46.2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46.2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46.2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46.2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46.2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46.2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46.2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46.2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46.2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46.2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46.2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46.2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46.2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46.2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46.2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46.2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46.2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46.2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46.2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46.2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46.2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46.2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46.2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46.2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46.2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46.2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46.2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46.2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46.2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46.2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46.2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46.2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46.2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46.2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46.2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46.2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46.2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46.2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46.2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46.2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46.2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46.2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46.2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46.2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46.2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46.2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46.2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46.2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46.2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46.2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46.2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46.2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46.2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46.2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46.2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46.2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46.2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46.2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46.2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46.2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46.2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46.2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46.2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46.2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46.2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46.2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46.2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46.2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46.2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46.2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46.2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46.2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46.2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46.2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46.2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46.2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46.2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46.2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46.2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46.2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46.2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46.2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46.2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46.2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46.2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46.2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46.2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46.2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46.2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46.2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46.2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46.2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46.2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46.2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46.2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46.2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46.2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46.2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46.2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46.2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46.2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46.2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46.2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46.2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46.2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46.2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46.2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46.2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46.2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46.2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46.2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46.2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46.2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46.2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46.2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46.2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46.2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46.2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46.2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46.2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46.2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46.2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46.2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46.2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46.2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46.2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46.2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46.2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46.2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46.2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46.2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46.2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46.2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46.2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46.2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46.2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46.2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46.2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46.2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46.2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46.2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46.2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46.2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46.2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46.2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46.2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46.2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46.2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46.2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46.2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46.2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46.2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46.2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46.2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46.2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46.2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46.2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46.2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46.2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46.2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46.2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46.2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46.2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46.2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46.2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46.2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46.2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46.2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46.2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46.2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46.2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46.2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46.2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46.2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46.2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46.2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46.2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46.2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46.2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46.2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46.2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46.2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46.2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46.2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46.2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46.2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46.2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46.2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46.2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46.2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46.2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46.2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46.2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46.2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46.2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46.2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46.2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46.2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46.2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46.2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46.2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46.2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46.2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46.2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46.2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46.2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46.2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46.2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46.2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46.2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46.2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46.2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46.2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46.2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46.2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46.2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46.2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46.2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46.2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46.2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46.2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46.2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46.2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46.2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46.2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46.2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46.2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46.2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46.2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46.2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46.2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46.2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46.2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46.2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46.2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46.2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46.2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46.2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46.2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46.2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46.2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46.2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46.2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46.2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46.2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46.2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46.2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46.2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46.2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46.2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46.2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46.2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46.2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46.2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46.2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46.2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46.2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46.2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46.2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46.2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46.2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46.2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46.2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46.2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46.2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46.2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46.2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46.2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46.2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46.2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46.2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46.2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46.2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46.2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46.2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46.2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46.2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46.2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46.2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46.2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46.2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46.2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46.2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46.2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46.2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46.2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46.2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46.2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46.2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46.2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46.2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46.2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46.2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46.2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46.2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46.2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46.2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46.2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46.2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46.2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46.2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46.2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46.2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46.2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46.2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46.2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46.2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46.2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46.2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46.2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46.2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46.2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46.2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46.2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46.2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46.2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46.2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46.2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46.2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46.2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46.2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46.2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46.2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46.2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46.2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46.2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46.2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46.2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46.2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46.2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46.2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46.2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46.2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46.2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46.2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46.2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46.2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46.2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46.2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46.2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46.2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46.2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46.2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46.2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46.2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46.2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46.2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46.2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46.2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46.2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46.2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46.2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46.2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46.2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46.2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46.2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46.2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46.2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46.2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46.2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46.2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46.2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46.2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46.2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46.2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46.2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46.2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46.2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46.2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46.2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46.2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46.2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46.2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46.2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46.2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46.2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46.2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46.2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46.2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46.2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46.2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46.2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46.2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46.2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46.2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46.2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46.2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46.2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46.2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46.2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46.2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46.2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46.2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46.2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46.2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46.2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46.2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46.2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46.2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46.2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46.2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46.2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46.2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46.2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46.2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46.2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46.2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46.2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46.2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46.2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46.2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46.2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46.2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46.2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46.2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46.2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46.2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46.2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46.2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46.2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46.2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46.2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46.2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46.2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46.2" customHeight="1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46.2" customHeight="1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46.2" customHeight="1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46.2" customHeight="1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46.2" customHeight="1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46.2" customHeight="1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46.2" customHeight="1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46.2" customHeight="1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46.2" customHeight="1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46.2" customHeight="1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46.2" customHeight="1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46.2" customHeight="1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46.2" customHeight="1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46.2" customHeight="1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46.2" customHeight="1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46.2" customHeight="1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46.2" customHeight="1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</sheetData>
  <mergeCells count="12">
    <mergeCell ref="A1:G1"/>
    <mergeCell ref="A2:A4"/>
    <mergeCell ref="B2:B4"/>
    <mergeCell ref="C2:F2"/>
    <mergeCell ref="G2:G4"/>
    <mergeCell ref="C3:C4"/>
    <mergeCell ref="D3:D4"/>
    <mergeCell ref="E3:F3"/>
    <mergeCell ref="A5:G5"/>
    <mergeCell ref="A18:G18"/>
    <mergeCell ref="A31:G31"/>
    <mergeCell ref="A44:G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Низамова Наталья Александровна</dc:creator>
  <cp:lastModifiedBy>Анатолий Тычина</cp:lastModifiedBy>
  <dcterms:created xsi:type="dcterms:W3CDTF">2024-01-16T10:20:41Z</dcterms:created>
  <dcterms:modified xsi:type="dcterms:W3CDTF">2024-01-16T10:24:27Z</dcterms:modified>
</cp:coreProperties>
</file>