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s>
  <definedNames>
    <definedName name="_xlnm.Print_Titles" localSheetId="0">Лист1!$5:$6</definedName>
    <definedName name="_xlnm.Print_Area" localSheetId="0">Лист1!$A$1:$F$71</definedName>
  </definedNames>
  <calcPr calcId="152511"/>
</workbook>
</file>

<file path=xl/calcChain.xml><?xml version="1.0" encoding="utf-8"?>
<calcChain xmlns="http://schemas.openxmlformats.org/spreadsheetml/2006/main">
  <c r="D68" i="1" l="1"/>
  <c r="E68" i="1"/>
  <c r="D52" i="1"/>
  <c r="E52" i="1"/>
  <c r="D53" i="1"/>
  <c r="E53" i="1"/>
  <c r="D54" i="1"/>
  <c r="E54" i="1"/>
  <c r="D55" i="1"/>
  <c r="E55" i="1"/>
  <c r="D56" i="1"/>
  <c r="E56" i="1"/>
  <c r="D57" i="1"/>
  <c r="E57" i="1"/>
  <c r="D58" i="1"/>
  <c r="E58" i="1"/>
  <c r="D59" i="1"/>
  <c r="E59" i="1"/>
  <c r="D60" i="1"/>
  <c r="E60" i="1"/>
  <c r="D61" i="1"/>
  <c r="E61" i="1"/>
  <c r="E51" i="1"/>
  <c r="D51" i="1"/>
  <c r="D45" i="1"/>
  <c r="E45" i="1"/>
  <c r="D46" i="1"/>
  <c r="E46" i="1"/>
  <c r="D47" i="1"/>
  <c r="E47" i="1"/>
  <c r="D48" i="1"/>
  <c r="E48" i="1"/>
  <c r="D49" i="1"/>
  <c r="E49" i="1"/>
  <c r="E44" i="1"/>
  <c r="D44" i="1"/>
  <c r="D41" i="1"/>
  <c r="E41" i="1"/>
  <c r="D42" i="1"/>
  <c r="E42" i="1"/>
  <c r="E40" i="1"/>
  <c r="D40" i="1"/>
  <c r="E38" i="1"/>
  <c r="D38" i="1"/>
  <c r="D27" i="1"/>
  <c r="E27" i="1"/>
  <c r="D28" i="1"/>
  <c r="E28" i="1"/>
  <c r="D29" i="1"/>
  <c r="E29" i="1"/>
  <c r="D30" i="1"/>
  <c r="E30" i="1"/>
  <c r="D31" i="1"/>
  <c r="E31" i="1"/>
  <c r="D32" i="1"/>
  <c r="E32" i="1"/>
  <c r="D33" i="1"/>
  <c r="E33" i="1"/>
  <c r="E34" i="1"/>
  <c r="D35" i="1"/>
  <c r="E35" i="1"/>
  <c r="D36" i="1"/>
  <c r="E36" i="1"/>
  <c r="D26" i="1"/>
  <c r="E26" i="1"/>
  <c r="E25" i="1"/>
  <c r="D25" i="1"/>
  <c r="D20" i="1"/>
  <c r="E20" i="1"/>
  <c r="D17" i="1"/>
  <c r="E17" i="1"/>
  <c r="D8" i="1"/>
  <c r="E8" i="1"/>
  <c r="D9" i="1"/>
  <c r="E9" i="1"/>
  <c r="D64" i="1" l="1"/>
  <c r="E64" i="1"/>
  <c r="D65" i="1"/>
  <c r="E65" i="1"/>
  <c r="D66" i="1"/>
  <c r="E66" i="1"/>
  <c r="D67" i="1"/>
  <c r="E67" i="1"/>
  <c r="D69" i="1"/>
  <c r="E69" i="1"/>
  <c r="D70" i="1"/>
  <c r="E70" i="1"/>
  <c r="D71" i="1"/>
  <c r="E71" i="1"/>
  <c r="E63" i="1"/>
  <c r="D63" i="1"/>
  <c r="E19" i="1"/>
  <c r="E21" i="1"/>
  <c r="E22" i="1"/>
  <c r="E23" i="1"/>
  <c r="E18" i="1"/>
  <c r="D19" i="1"/>
  <c r="D21" i="1"/>
  <c r="D22" i="1"/>
  <c r="D23" i="1"/>
  <c r="E11" i="1"/>
  <c r="E12" i="1"/>
  <c r="E13" i="1"/>
  <c r="E14" i="1"/>
  <c r="E15" i="1"/>
  <c r="E10" i="1"/>
  <c r="D18" i="1" l="1"/>
  <c r="D11" i="1" l="1"/>
  <c r="D12" i="1"/>
  <c r="D13" i="1"/>
  <c r="D14" i="1"/>
  <c r="D15" i="1"/>
  <c r="D10" i="1"/>
</calcChain>
</file>

<file path=xl/sharedStrings.xml><?xml version="1.0" encoding="utf-8"?>
<sst xmlns="http://schemas.openxmlformats.org/spreadsheetml/2006/main" count="129" uniqueCount="108">
  <si>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</si>
  <si>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</si>
  <si>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</si>
  <si>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</si>
  <si>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</si>
  <si>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</si>
  <si>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</si>
  <si>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</si>
  <si>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</si>
  <si>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</si>
  <si>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</si>
  <si>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</si>
  <si>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«Совершенствование муниципального управления» муниципальной программы «Социально-экономическое развитие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</si>
  <si>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t>
  </si>
  <si>
    <t>Подпрограмма «Общее образование. Дополнительное образование детей» муниципальной программы «Развитие образования и молодёжной политики в городе Нефтеюганске»</t>
  </si>
  <si>
    <t>Подпрограмма «Молодёжь Нефтеюганска» муниципальной программы «Развитие образования и молодёжной политики в городе Нефтеюганске»</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</si>
  <si>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t>
  </si>
  <si>
    <t>Подпрограмма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t>
  </si>
  <si>
    <t>Подпрограмма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</si>
  <si>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Подпрограмма «Ресурсное обеспечение в сфере образования и молодёжной политики» муниципальной программы «Развитие образования и молодёжной политики в городе Нефтеюганске»</t>
  </si>
  <si>
    <t>Муниципальная программа «Профилактика терроризма в городе Нефтеюганске»</t>
  </si>
  <si>
    <t>Подпрограмма «Стимулирование развития жилищного строительства» муниципальной программы «Развитие жилищной сферы города Нефтеюганска»</t>
  </si>
  <si>
    <t>Подпрограмма «Обеспечение первичных мер пожарной безопасности в городе Нефтеюганске» муниципальной программы города Нефтеюганска «Защита населения и территории от чрезвычайных ситуаций, обеспечение первичных мер пожарной безопасности в городе Нефтеюганске»</t>
  </si>
  <si>
    <t>Муниципальная программа «Управление муниципальным имуществом города Нефтеюганска»</t>
  </si>
  <si>
    <t xml:space="preserve"> Отклонения           (гр.2-гр.3.), руб. </t>
  </si>
  <si>
    <t>Подпрограмма «Организация деятельности в сфере физической культуры и спорта» муниципальной программы «Развитие физической культуры и спорта в городе Нефтеюганске»</t>
  </si>
  <si>
    <t>Подпрограмма «Модернизация и развитие учреждений культуры» муниципальной программы «Развитие культуры и туризма в городе Нефтеюганске»</t>
  </si>
  <si>
    <t xml:space="preserve">Подпрограмма «Переселение граждан из непригодного для проживания жилищного фонда» муниципальной программы «Развитие жилищной сферы города Нефтеюганска» </t>
  </si>
  <si>
    <t xml:space="preserve">Подпрограмма «Обеспечение мерами государственной поддержки по улучшению жилищных условий отдельных категорий граждан» муниципальной программы «Развитие жилищной сферы города Нефтеюганска» </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</si>
  <si>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«Развитие гражданского общества»</t>
  </si>
  <si>
    <t>Подпрограмма «Оказание поддержки социально ориентированным некоммерческим организациям» муниципальной программы «Развитие гражданского общества»</t>
  </si>
  <si>
    <t>Департамент образования администрации города Нефтеюганска</t>
  </si>
  <si>
    <t>Подпрограмма «Развитие малого и среднего предпринимательства» муниципальной программы «Социально-экономическое развитие города Нефтеюганска»</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</si>
  <si>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«Развитие гражданского общества»</t>
  </si>
  <si>
    <t>Подпрограмма «Профилактика правонарушений»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</si>
  <si>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«Система оценки качества образования и информационная прозрачность системы образования» муниципальной программы «Развитие образования и молодёжной политики в городе Нефтеюганске»</t>
  </si>
  <si>
    <r>
      <t>Подпрограмма «Отдых и оздоровление детей в каникулярное время»</t>
    </r>
    <r>
      <rPr>
        <sz val="11"/>
        <color theme="1"/>
        <rFont val="Times New Roman"/>
        <family val="1"/>
        <charset val="204"/>
      </rPr>
      <t xml:space="preserve"> </t>
    </r>
    <r>
      <rPr>
        <sz val="11"/>
        <color rgb="FF000000"/>
        <rFont val="Times New Roman"/>
        <family val="1"/>
        <charset val="204"/>
      </rPr>
      <t>муниципальной программы «Развитие образования и молодёжной политики в городе Нефтеюганске»</t>
    </r>
  </si>
  <si>
    <t>Муниципальная программа города Нефтеюганска «Доступная среда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</si>
  <si>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 муниципальной программы «Укрепление межнационального и межконфессионального согласия, профилактика экстремизма в городе Нефтеюганске»</t>
  </si>
  <si>
    <t>Подпрограмма «Автомобильные дороги» муниципальной программы «Развитие транспортной системы в городе Нефтеюганске»</t>
  </si>
  <si>
    <t>Остаток денежных средств от выездного мероприятия.</t>
  </si>
  <si>
    <t>Подпрограмма «Безопасность дорожного движения» муниципальной программы «Развитие транспортной системы в городе Нефтеюганске»</t>
  </si>
  <si>
    <t>Подпрограмма «Обеспечение реализации муниципальной программы» муниципальной программы «Развитие жилищной сферы города Нефтеюганска»</t>
  </si>
  <si>
    <t>Противопожарные мероприятия, связанные с содержанием имущества - оплата произведена за фактически выполненные работы.</t>
  </si>
  <si>
    <t>Не исполнение в связи с: 1. Оплатой за фактические услуги: по приобретению горюче-смазочных материалов, в области информационных технологий, техническому обслуживанию и ремонту движимого имущества.  2. Оплатой за потребление тепловой энергии и горячее водоснабжение по факту потребления на основании показаний приборов учёта. 3. Переносом ежегодных отпусков сотрудников на другой период.</t>
  </si>
  <si>
    <t>Причина низкого исполнения и неисполнения кассового плана за 9 месяцев 2023 года</t>
  </si>
  <si>
    <t xml:space="preserve"> Кассовый план за 9 месяцев 2023 года, руб. </t>
  </si>
  <si>
    <t>Подпрограмма «Профилактика незаконного оборота потребления наркотических средств и психотропных веществ»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</si>
  <si>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«Реализация инициативных проектов» муниципальной программы «Развитие гражданского общества»</t>
  </si>
  <si>
    <t>Заработная плата начислена по ведомости учёта рабочего времени и количества проверенных экзаменационных работ экспертами, оплата по факту до 12.10.2023 года. В части проживания и проезда экспертов - оплата произведена по фактическим расходам. В части информационной безопасности договора заключены на срок оказания услуги до 30.10.2023 года.</t>
  </si>
  <si>
    <t xml:space="preserve">Оплата произведена по фактическим затратам. Договоры заключены, оплата после поставки товара. </t>
  </si>
  <si>
    <t xml:space="preserve">Запланированное мероприятие перенесено на 4 квартал. Оплата произведена по фактическим затратам. Договоры заключены, оплата после поставки товара. </t>
  </si>
  <si>
    <t xml:space="preserve"> По ЧОУ "Нефтеюганская православная гимназия" выплата носит заявительный характер.</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</si>
  <si>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и повышение энергетической эффективности в городе Нефтеюганске»</t>
  </si>
  <si>
    <t>Не исполнение по объекту: Выполнение работ по разработке проектно-сметной документации объекта "Нежилое помещение", расположенное по адресу: Ханты-Мансийский автономный округ-Югра, г. Нефтеюганск, мкр-н 10, д.14, пом.2. Оплата после 100% выполненных работ. Документация в стадии разработки. Просрочка по вине подрядной организации.</t>
  </si>
  <si>
    <t>Неисполнение по расходам ДГиЗО и МКУ "УКС" в связи с оплатой за фактические выполненные работы, оказанные услуги. Бюджетные ассигнования будут использованы на аналогичные цели в 4 квартале 2023 года.</t>
  </si>
  <si>
    <t xml:space="preserve">Неисполнение по мероприятиям по землеустройству и землепользованию, в связи с формированием заявок на проведение торгов по потребности и оплатой по факту выполненных работ.  </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</si>
  <si>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 муниципальной программы «Укрепление межнационального и межконфессионального согласия, профилактика экстремизма в городе Нефтеюганске»</t>
  </si>
  <si>
    <t xml:space="preserve">Исполнение не в полном объёме: 1. Остаток денежных средств по фонду заработной платы и фонду руководителя образовался в связи с отсутствием выплат социального характера, по начислениям на выплаты по оплате труда и по фонду руководителя начислены и выплачены пропорционально начисленным выплатам.
2. По льготному проезду и компенсации санаторно-курортного лечения в связи с тем, что не все сотрудники воспользовались данным правом. 3. Остаток по коммунальным услугам и расходам на содержание имущества образовался в связи с тем, что оплата произведена по фактическим показателям потребления услуг, отличных от запланированных. 4. Остаток денежных средств по спортивным мероприятиям образовался в связи переносом спортивно-массовых и физкультурно-оздоровительных мероприятий. </t>
  </si>
  <si>
    <t>Заключены договоры на меньшую сумму в связи с увольнением сотрудников, по которым запланировано обучение. Бюджетные ассигнования будут перераспределены для МБУ ДО "СШ по единоборствам", срок реализации ноябрь 2023 года.</t>
  </si>
  <si>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</si>
  <si>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«Обеспечение реализации муниципальной программы» муниципальной программы «Развитие жилищно-коммунального комплекса и повышение энергетической эффективности в городе Нефтеюганске»</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</si>
  <si>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 муниципальной программы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</si>
  <si>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 муниципальной программы «Развитие жилищно-коммунального комплекса и повышение энергетической эффективности в городе Нефтеюганске»</t>
  </si>
  <si>
    <t xml:space="preserve">По результатам конкурса общественно значимых проектов социально-ориентированных некоммерческих организаций признаны победителями 23 некоммерческие организации, в том числе АНО "Институт археологии Севера" (субсидия в размере 100 000 рублей) и РОО ХМАО-Югры "Территория культуры и успеха" (субсидия в размере 100 000 рублей). Данными некоммерческими организациями в адрес администрации города Нефтеюганска представлены письменные отказы от получения субсидии.  </t>
  </si>
  <si>
    <t xml:space="preserve">Неисполненные бюджетные ассигнования в полном объёме по расходам МАУ РГ "Здравствуйте, Нефтеюганцы!": 1. В связи с переносом запланированных отпусков на 4 квартал. 2. Сотрудники не воспользовались правом аванса на приобретение проездных билетов к месту проведения отпуска и обратно. </t>
  </si>
  <si>
    <t xml:space="preserve">Неисполнение в связи с тем, что ввиду несогласия собственников с размером выкупной стоимости вопрос решался в судебном порядке. Решение суда вступило в силу 29.09.2023 года, оплата произведена в октябре 2023 года.   </t>
  </si>
  <si>
    <t>Неисполнение по причине нарушения срока исполнения контракта на поставку двух тёплых остановочных павильонов. Также заключен контракт на приобретение ещё двух остановочных павильонов со сроком поставки до 25.11.2023 года.</t>
  </si>
  <si>
    <t>Не полное исполнение по: 1. Охране объектов муниципальной собственности, так как оплата за сентябрь произведена в октябре. 2. Обеспечению деятельности департамента муниципального имущества администрации города Нефтеюганска по причине переноса сотрудниками периода использования льготного отпуска, дополнительных выходных по уходу за ребенком-инвалидом и санаторно-курортного лечения на следующий период. Перечисление страховых взносов произведено по фактическому начислению. Также не полное исполнение за счёт оплаты услуг связи и коммунальных услуг по фактически оказанным услугам.</t>
  </si>
  <si>
    <t>Оплата за услуги связи произведена по фактически выставленным счетам.</t>
  </si>
  <si>
    <t xml:space="preserve">Оплата за содержание автомобильных дорог общего пользования и средств регулирования дорожного движения на территории города производилась на основании актов выполненных работ.  </t>
  </si>
  <si>
    <t>Экономия по результатам заключенного муниципального контракта на поставку с установкой дорожного ограждения.</t>
  </si>
  <si>
    <t>Неисполненные бюджетные ассигнования, запланированные на финансовую поддержку субъектов малого и среднего предпринимательства имеющих статус социального предприятия, из-за несоответствия категории и критериям отбора получателей субсидии.</t>
  </si>
  <si>
    <t xml:space="preserve">Неисполнены бюджетные ассигнования, запланированные на выполнение работ по ремонту и обслуживанию пластиковых окон, муниципальный контракт заключен 02.10.2023 года, оплата в сумме 119 088 рублей 26 копеек произведена после выполнения работ 23.10.2023 года. Неиспользованные средства будут перераспределены на приобретение светодиодных ламп. </t>
  </si>
  <si>
    <t xml:space="preserve">Неисполнение по средствам, запланированным на приобретение листовок и баннера. Контракт заключён 27.09.2023 года, оплата произведена 18.10.2023 года. </t>
  </si>
  <si>
    <t>Данные средства были запланированы на выплату возмещения за изымаемые земельные участки и расположенные на них объекты недвижимого имущества. Выплата носит заявительный характер обращения граждан. По состоянию на 01.10.2023 года было заключено соглашений на сумму 1 267 200 000 рублей. Не полное исполнение за счёт не предъявления собственниками жилых помещений исполнительных листов на перечисление выкупной стоимости и заявительного характера обращения граждан, а также переноса приобретения квартир на 4 квартал 2023 года.</t>
  </si>
  <si>
    <t>Выплата субсидии на приобретение жилого помещения ветеранам боевых действий и инвалидов носит заявительный характер. По состоянию на 01.10.2023 года было предоставлено 2 пакета документов на перечисление субсидии ветеранам боевых действий и 1 пакет от молодой семьи. Направлено обращение в Депстрой ХМАО-Югры от 21.09.2023 года о снятии неиспользованного остатка.</t>
  </si>
  <si>
    <t>Субсидия на выполнение муниципального задания перечисляется подведомственному учреждению под фактическую потребность. Не полное исполнение, в связи с переносом сотрудниками учреждения периода использования очередного отпуска и права на компенсацию стоимости проезда  и провоза багажа к месту использования отпуска и обратно. Также не полное исполнение в связи с переносом закупки оборудования (видеокамеры, радиосистемы, аккумуляторные батареи, студийный свет и другие) на 4 квартал 2023 года, по причине отсутствия в наличии данного оборудования.</t>
  </si>
  <si>
    <t xml:space="preserve">Низкое исполнение по следующим причинам: 1. Остаток средств по заработной плате и страховым выплатам за счёт листов временной нетрудоспособности. 2. За услуги связи, коммунальные расходы оплата произведена по фактическим затратам. 3. За техническое обслуживание и ремонт имущества оплата по факту оказания услуг. 4. По услугам охраны оплата произведена согласно акта выполненных работ. 5. Курсы по охране труда и курсы повышения квалификации перенесены в медийное пространство. 6. По приобретению оборудования и расходных материалов заключены договоры оплата после поставки товара. 7. По единовременным выплатам, в связи отсутствием заявлений на получение выплат, а также оплата льготного проезда производилась по факту предоставления авансовых отчётов. 8. Мероприятие "Олимпиада школьников" проводилась в дистанционном формате.  9.  В части компенсации родительской платы - выплата носит заявительный характер,  а также, в связи с  закрытием частной организации ООО "Кидс планета" и снижением среднегодовой численности детей, отменой родительской платы в ООО "Семь гномов", ООО "Детский сад 7 гномов", частичной отменой платы в ООО "Центр развития семьи". 10. Остаток средств по субвенции бюджетам муниципальных районов и городских округов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произошел: в школах и детских садах - по заработной плате и страховым выплатам за счёт листов временной нетрудоспособности;  в частных садах, в связи с  закрытием частной организации ООО "Кидс планета" и снижением среднегодовой численности детей.                                                                                              11. В части администрирования - в ряде учреждений у некоторых работников размер коэффициента уровня образования ниже, чем запланирован, а так же экономия средств за счёт больничных листов работников, занимающихся сбором и обработкой документов для назначения компенсации. 12. Остаток средств на организацию бесплатного горячего питания обучающихся образовался в связи с невыполнением дето-дней из-за карантинных мероприятий. </t>
  </si>
  <si>
    <t>Остаток денежных средств по итогам проведения торгов, заключенных договоров, а так же в связи с отменой оздоровительного лагеря в летний каникулярный период МБОУ СОШ № 1 (пункт проведения ЕГЭ).</t>
  </si>
  <si>
    <t>Экономия за счёт проведения торгов. Бюджетные ассигнования будут возвращены в бюджет автономного округа, местный бюджет.</t>
  </si>
  <si>
    <t>Оплата на техническое обслуживание охранно-пожарной сигнализации произведена по фактическим расходам. Образовавшаяся экономия в результате торгов будет направлена на испытание пожарных лестниц, огнезащитную обработку, а также приобретение противопожарных дверей, стабилизатора напряжения, предназначенного для оборудования системы охрано-пожарной сигнализации.</t>
  </si>
  <si>
    <t xml:space="preserve">Неисполнение кассового плана сложилось в результате экономии по электронным торгам. Неиспользованные средства будут направлены на мероприятия программы и использованы в полном объёме
</t>
  </si>
  <si>
    <t xml:space="preserve">Оплата полностью произведена в октябре. Не произведена оплата в срок, в связи с уточнением кодов бюджетной классификации. </t>
  </si>
  <si>
    <t>Мероприятие "Юганск многоликий" перенесено на ноябрь 2023 года, срок реализации средств ноябрь 2023 года.</t>
  </si>
  <si>
    <t xml:space="preserve">Не исполнение по объектам: 1. Выполнение строительно-монтажных работ по объекту "Детский сад на 300 мест в 16 микрорайоне г. Нефтеюганска" срок исполнения 31.12.2023 года. Причина не освоения в полном объёме, в связи с тем, что подрядчик отстаёт от графика выполнения работ.  2. Спортивная комплексная площадка в 11Б микрорайоне, ул. Центральная, здание 18 (территория МБОУ "СОШ № 14") - срок исполнения муниципального контракта - 31.12.2023 г. Оплата по факту согласно акту выполненных работ. Подрядчик отстает от графика выполнения работ. </t>
  </si>
  <si>
    <t>Низкое исполнение по следующим расходам: 1. По выполнению работ по капитальному и текущему ремонту жилых помещений заключены муниципальные контракты со сроком исполнения работ 31.12.2023 года. 2. Не полное освоение по возмещению недополученных доходов организациям, предоставляющим гражданам услуги по содержанию жилых помещений по размерам платы, не обеспечивающим возмещение издержек,  в связи с поздней подачей расчётных документов от управляющий компаний.</t>
  </si>
  <si>
    <t>Низкое исполнение по следующим расходам: 1. Отлов безнадзорных и бродячих домашних животных - не исполнение муниципального контракта со стороны подрядчика, направлены претензии. Оказание услуг по содержанию животных, оставленных в приюте на пожизненное содержание - по результатам аукциона, на основании анализа рынка, содержание 1 животного в сутки снизилось, в связи с этим увеличился срок муниципального контракта. 2. За содержание земель общего пользования по заключенному муниципальному контракту оплата производится по факту выполненных работ, оплата за август 2023 не производилась по причине отсутствия подтверждающих документов о выполнении. Оплата за сентябрь в октябре 2023 года. 3.Ликвидация несанкционированных свалок - заключен муниципальный контракт, оплата по факту выполненных работ. 4. Выполнение работ по комплексному благоустройству территорий в рамках реализации проекта "Формирование комфортной городской среды" - срок выполнения работ по комплексному благоустройству общественной территории в районе лыжной базы г. Нефтеюганска до 31.12.2023 года. 5. Проведение дезинсекции и дератизации - экономия после проведения конкурсных процедур. 6. По объекту "Рекультивация свалки твердых бытовых отходов на 8 км. автодороги Нефтеюганск-Сургут" заключен контракт со сроком исполнения контракта 2024 год.</t>
  </si>
  <si>
    <t>Исполнение не в полном объёме по: 1. Капитальному ремонту объектов водоснабжения и водоотведения - заключен муниципальный контракт со сроком исполнения 30.11.2023 года. Оплата производится за фактически выполненные работы, в течении 60 рабочих дней с момента подписания актов выполненных работ. Отклонение от графика производства работ. 2. Субсидии из бюджета города Нефтеюганска на финансовое обеспечение затрат АО "Юганскводоканал" по капитальному ремонту (с заменой) систем водоснабжения и водоотведения, в том числе с применением композитных материалов на территории города Нефтеюганска - не исполнение по причине нарушения графика работ со стороны подрядчика.</t>
  </si>
  <si>
    <t>Неисполненные бюджетные ассигнования по средствам, выделенные на поставку пожарной сигнализации и системы оповещения по причине не состоявшихся аукционов. Планируется увеличение средств за счёт сложившейся экономии по результатам заключенного муниципального контракта на техническое обслуживание и аварийно-восстановительные работы внутренних и наружных электрических сетей.</t>
  </si>
  <si>
    <t>Неисполненные бюджетные ассигнования: 1. По страховым взносам, в связи с изменением системы перечисления. 2. Бюджетные ассигнования на проведение оценки профессиональных рисков будут использованы в 4 квартале по причине неверной поквартальной разбивки. 3. В связи с отменой командировки из-за переноса обучения обучающей организацией по данному направлению на ноябрь 2023 года. 4. Муниципальный контракт на приобретение канцелярских товаров заключен на меньшую сумму чем запланировано, ассигнования будут направлены на аналогичные цели. 5. Оплата коммунальных услуг (теплоэнергия, электроснабжение, водоотведение, водоснабжение, вывоз ТБО), услуг связи, согласно фактических расходам. 6. Муниципальный контракт на управление многоквартирным домом (содержание помещения) заключен на меньшую сумму, чем запланировано, ассигнования будут перераспределены на приобретение канцелярских товаров. 7. Муниципальный контракт на приобретение компьютерной техники заключен на меньшую сумму, чем планировалось. Неиспользованные средства будут направлены на приобретение почтовых конвертов. 8. Муниципальный контракт на ремонт входной двери в здании ЗАГС заключён 25.09.2023 года, оплата будет произведена после выполнения работ. 9. По результатам проверки крестьянско-фермерских хозяйств установлены факты уменьшения поголовья, что привело к уменьшению сумм выплат субсидий. Отмена всех субсидий крестьянско-фермерского хозяйства Уточкиной Р.С по решению суда, в связи с объявлением карантина.</t>
  </si>
  <si>
    <t>Исполнение не в полном объёме за счёт длительности заключения муниципальных контрактов по содержанию нераспределённых и нереализованных жилых помещений, являющихся муниципальной собственностью, в связи со сверкой жилых помещений с управляющими организациями и урегулированием разногласий.</t>
  </si>
  <si>
    <r>
      <t xml:space="preserve">Низкое исполнение по расходам на обеспечение деятельности: </t>
    </r>
    <r>
      <rPr>
        <i/>
        <sz val="11"/>
        <rFont val="Times New Roman"/>
        <family val="1"/>
        <charset val="204"/>
      </rPr>
      <t>Департамента образования администрации города Нефтеюганска:</t>
    </r>
    <r>
      <rPr>
        <sz val="11"/>
        <rFont val="Times New Roman"/>
        <family val="1"/>
        <charset val="204"/>
      </rPr>
      <t xml:space="preserve"> 1. Остаток средств по заработной плате и начислениям по оплате труда, в связи с неправильной поквартальной разбивкой. 2. Выплата компенсации к месту использования отпуска и обратно производилась по факту предоставления авансовых отчетов. 3. Обучение на курсах повышения квалификации прошло меньшее количество сотрудников, чем было запланировано. 4. Договор на сопровождение электронной системы заключен на меньшую сумму, чем было запланировано, в связи с осуществлением закупки малого объёма с использованием электронного магазина. </t>
    </r>
    <r>
      <rPr>
        <i/>
        <sz val="11"/>
        <rFont val="Times New Roman"/>
        <family val="1"/>
        <charset val="204"/>
      </rPr>
      <t>МКУ "Управления учёта и отчётности образовательных учреждений"</t>
    </r>
    <r>
      <rPr>
        <sz val="11"/>
        <rFont val="Times New Roman"/>
        <family val="1"/>
        <charset val="204"/>
      </rPr>
      <t>: 1. Остаток средств по заработной плате за счёт листков временной нетрудоспособности. 2. Оплата за услуги связи, коммунальные услуги и техническое обслуживание имущества по факту оказания услуг. 3. По услугам охраны оплата производилась согласно акта выполненных работ. 4. По единовременным выплатам выплата носит заявительный характер. 5. По приобретению оборудования - бюджетные ассигнования поступили в конце отчетного периода.</t>
    </r>
  </si>
  <si>
    <t>В связи с проведением организационно-штатных мероприятий в исполнительных органах автономного округа, финансирование из окружного бюджета, предусмотренное в рамках государственной программы ХМАО - Югры "Реализация государственной национальной политики и профилактика экстремизма" было приостановлено, заключенное Соглашение расторгнуто.  На сегодняшний день новое Соглашение подписано. Финансирование местного бюджета реализовано в полном объёме. Реализация ассигнований автономного округа после заключения соглашения в 4 квартале.</t>
  </si>
  <si>
    <t xml:space="preserve">Неиспользованы средства: 1. По оплате труда и по начислению на оплату труда в связи с увольнением сотрудников, а также принятым сотрудникам начисления производится по минимальным надбавкам. 2. В связи с отсутствием выплат социального характера. 3. Правом на компенсацию санаторно-курортного лечения и компенсацию расходов на оплату стоимости проезда и провоза багажа к месту использования отпуска и обратно воспользовалось меньшее количество работников, чем было запланировано. 4. По предоставлению субсидий на оказание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физкультуры и спорта - внесены изменения в правовой акт регулирующий предоставление субсидий в октябре 2023 года, данный проект размещен на интернет портале для публичного обсуждения проектов и действующих нормативных актов органов власти. Средства не будут реализованы в 2023 году, планируется перераспределить для подведомственного учреждения в рамках проведения запланированных мероприятий. </t>
  </si>
  <si>
    <t xml:space="preserve">Не исполнение по следующим объектам: 1. Выполнение работ по капитальному ремонту клеенодеревянных конструкций несущих сводов, проведению обследования строительных конструкций объекта: здание Центра физической культуры и спорта "Жемчужина Югры" находящегося по адресу: г. Нефтеюганск, 2А микрорайон, строение 4 - подрядчик отстает от графика выполнения работ. 2. Выполнение работ по капитальному ремонту бассейнов объекта: здание «МБУ ЦФКиС «Жемчужина Югры» находящегося по адресу: г. Нефтеюганск, 2А микрорайон, строение 4 - оплата по факту согласно акту выполненных работ. Подрядчик отстает от графика выполнения работ. Так же предусмотрено на дополнительные работы 10% от суммы муниципального контракта. 3. Выполнение работ по проведению авторского надзора по объекту: "Многофункциональный спортивный комплекс" в г. Нефтеюганске" - муниципальный контракт расторгнут 08.08.2023 года, планируется заключение нового муниципального контракта на аналогичные работы.   </t>
  </si>
  <si>
    <t>По объектам: 1. Автодорога по ул. Нефтяников (участок от ул. Романа Кузоваткина до ул. Набережная)" - муниципальный контракт со сроком исполнения 31.12.2023 года. Оплата по факту согласно КС-3. Подрядчик отстает от графика выполнения работ. 2. Улицы и проезды микрорайона 11Б г. Нефтеюганска - сроки завершения проектно-изыскательских работ, сдвигаются в связи с возникшей необходимостью переустройства сетей электроснабжения.  Планируемый срок окончания муниципального контракта июнь 2024 года. Оплата по итогу выполнения работ в полном объёме.</t>
  </si>
  <si>
    <t>По объекту "Капитальное строительство "Светофорный объект по ул. Нефтяников на ПК 2+944" - торги на выполнение работ по строительству данного объекта не состоялись. Ведется работа по проведению повторных торгов.</t>
  </si>
  <si>
    <t xml:space="preserve">По сносу непригодного жилья - работы по заключенному муниципальному контракту выполнены в полном объёме, при этом Департамент строительства и жилищно-коммунального комплекса ХМАО-Югры отказал в оплате за снос, в связи с тем, что в рамках соглашения освобождённые земли должны использоваться под жилищную застройку, а по плану планировки, по четырём снесённым домам, земли предназначаются под социальные объекты.  </t>
  </si>
  <si>
    <t>Не исполнение по следующим расходам: 1. Заключен МК№ 0187300012822000169 от 14.06.2022 года на выполнение проектно-изыскательских работ по объекту: "Главная площадь г. Нефтеюганска (II-я очередь строительства) (капитальный ремонт фонтана)", расположенная по адресу: ХМАО-Югра, г. Нефтеюганск, 2 и 3 микрорайоны, главная площадь" - получено отрицательное заключение государственной экспертизы, устраняются замечания по заключению государственной экспертизы.  Завершение работ по контракту в 4 квартале 2023 года. 2. По объектам: «Спортивная тренажерная площадка в 11А микрорайоне, территория в п. Звездный», Спортивная тренажерная площадка в 8 микрорайоне, между жилыми домами 21, 16, 23 - контракты исполнены, образовалась экономия бюджетных средств. 3. Спортивная комплексная площадка на территории 16 микрорайона у жилых домов 27, 29, 28, 23 – выполнение работ по муниципальному контракту 31.12.2023 года.</t>
  </si>
  <si>
    <t>Не полное исполнение: 1. По заработной плате и страховым выплатам за счёт листов временной нетрудоспособности. 2.  По услугам связи, коммунальным расходам, техническому обслуживанию имущества оплата проведена по фактическим затратам. 3. По единовременным выплатам в связи отсутствием заявлений на получение выплат, а также оплата льготного проезда производилась по факту предоставления авансовых отчётов. 4. В части мероприятий молодёжной политики стипендия обучающимся выплачена по факту предоставления подтверждающих документов, не всеми студентами сессия сдана с положительными результатами, принято решение о прекращении выплаты.</t>
  </si>
  <si>
    <t>Неисполненные бюджетные ассигнования: По расходам администрации города Нефтеюганска: 1. Оплата пособий по временной нетрудоспособности за счёт работодателя, медицинского осмотра при поступлении на работу, страховых взносов на льготный проезд, командировочных расходов (проезд) произведена по фактически предоставленным документам. 2. Оплата коммунальных услуг (теплоэнергия, электроэнергия, вывоз ТБО) согласно фактическим расходам по показаниям счётчиков. 3. Поставка бутилированной воды согласно фактическому потреблению. 4. Оплата за услуги информационно-технологическое сопровождение и абонентское обслуживание программы "1С Предприятие" произведена по фактическим расходам. 5. Не было необходимости в заключении контракта на дезинфекцию и дератизацию помещения архива. Данные средства перераспределены на приобретение герба. 6. Бюджетные ассигнования на проведение оценки профессиональных рисков будут использованы в 4 квартале по причине неверной поквартальной разбивки. 7. Муниципальный контракт на приобретение рамок, статуэток и дипломов заключен 22.09.2023 года, согласно условиям контракта исполнение до 31.10.2023 года. По расходам МКУ "УпОДОМС г. Нефтеюганска": 1. По заработной плате и по начислениям на выплаты по оплате труда, в связи с длительным нахождением работников на больничных, а также за счёт свободных ставок. 2. Оплата компенсации расходов по проезду в льготный отпуск и обратно, больничного листа за счёт работодателя, прохождения медкомиссии при приеме на работу согласно фактически предоставленным документам работниками. 3. Оплата дополнительных выходных по уходу за ребёнком инвалидом носит заявительный характер.  4. Обучение и повышение квалификации перенесены на более поздний срок в связи с текучестью кадров. 5. Муниципальный контракт на приобретение канцтоваров на стадии заключения, оплата в 4 квартале.  По прочим расходам: В связи с необходимостью приобретения защитных рольставень в малый зал администрации перераспределены средства с расходов на приобретение сервера.</t>
  </si>
  <si>
    <t>Неисполнение кассового плана сложилось: 1. По фонду заработной платы, фонду руководителя, начислениям на выплаты, в связи с начислением и выплатой за фактически отработанное время согласно табеля учёта рабочего времени. 2. Компенсации расходов на оплату стоимости проезда и провоза багажа к месту использования отпуска и обратно, стоимости путевок на санаторно-курортное лечение и начисления на них осуществлялась по фактическому поступлению заявлений сотрудников, а также в связи с переносом отпусков. 3. По услугам связи, коммунальным услугам, содержанию имущества оплата производилась по фактически выставленным счёт-фактурам, а также согласно показаниям приборов учёта. Частично договоры на коммунальные услуги и услуги связи заключены не до конца финансового года. Экономия будет направлена на аналогичные цели. 4. Оплата за услуги по техническому обслуживанию и ремонту движимого и недвижимого имущества произведена за фактически выполненные работы. 5. В связи с дефицитом бюджета договоры на услуги по охране объекта заключаются на 1 - 3 месяца, по результатам торгов сложившаяся экономия будет распределяется на аналогичные цели. 6. Не использованы средства на обучение сотрудников, в связи с отпускным периодом, а также больничными и увольнением специалистов, планируемых на обучение. 7.  Оплата медосмотра водителя производилась на основании фактического прохождения за выполненный объём услуг. Бюджетные ассигнования будут освоены в полном объёме в 4 квартале 2023 года. 8. Пособия за первые три дня временной нетрудоспособности за счёт средств работодателя выплачены работникам согласно предоставленных листков нетрудоспособности. 9. В связи с поздним предоставлением пакета документов для начислений на единовременную выплату в связи с выходом на пенсию, не было возможности оплаты начислений. 10. Фактическое поступление заявлений сотрудников на компенсацию стоимости путёвок на санаторно-курортное лечение и начисления на них, в связи с переносом отпусков. Экономию планируется перераспределить на приоритетные направления. 11. Налоги, пошлины и сборы начислялись по факту. Неиспользованные средства будут направлены на аналогичные цели и использованы в полном объёме. 12. По приобретению оборудования и прочих основных средств образовалась экономия расходов. 13. По приобретению горюче-смазочных материалов, мероприятиям по охране труда, приобретению бутилированной воды и прочих оборотных запасов (материалов) оплата осуществлялась по факту. Экономия в результате электронных торгов будет направлена на аналогичные цели или перераспределена на приоритетные направления.</t>
  </si>
  <si>
    <t>Неисполнение сложилось в связи с отсутствием заключенного соглашения о предоставлении субсидии местному бюджету из бюджета Ханты-Мансийского автономного округа-Югры между администрацией города Нефтеюганска и Департаментом молодёжной политики, гражданских инициатив и внешних связей Ханты-Мансийского автономного округа-Югры. На сегодняшний день Соглашение подписано и исполнение составляет 100 %.</t>
  </si>
  <si>
    <t xml:space="preserve">Не исполнение по МБУ ЦФКИС "Жемчужина Югры" по расходам на выполнение работ по ремонту систем противопожарной защиты с целью устранения нарушений обязательных требований  пожарной безопасности, восстановления работоспособности систем противопожарной защиты строения в сумме 14 960 530 рублей. По одному контракту неисполнение в связи с внесением изменений (уточнение) в плановые показатели, план-график, в части типа средств, на сумму 6 494 774 рублей 31 копеек, оплата будет произведена в ноябре 2023 г. По другому контракту:  по условиям работы должны быть выполнены в течении 70 календарных дней, но подрядчик не приступил к выполнению работ и направил решение об одностороннем отказе от выполнения условий контракта, в связи с чем учреждением направлено уведомление в ФАС о включении данного подрядчика в реестр недобросовестных поставщиков. В настоящее время разрабатывается новое техническое задание, согласно которого срок выполнения работ, приемка и оплата будет в 2024 году. С департаментом финансов администрации города Нефтеюганска будет проведена работа о возможности переноса бюджетных ассигнований на 2024 год. Также имеется неиспользованный остаток по другим учреждениям, подведомственным комитету физической культуры и спорта, который образовался в связи с неверным поквартальным распределением. </t>
  </si>
  <si>
    <t>Исполнение не в полном объёме по следующим расходам: 1. Выполнение картографических работ для подготовки градостроительных планов земельных участков - оплата производилась по выставленным счетам согласно заявок. 2. По подготовке проектов внесения изменений в документ территориального планирования "Генеральный план города Нефтеюганска" и Правила землепользования и застройки города Нефтеюганска - ориентировочна дата выполнения указанных работ 31.10.2023 года. 3. Выполнение инженерных изысканий, осуществление подготовки проектной и рабочей документации в целях реконструкции объекта капитального строительства "Сооружение, сети теплоснабжения в 2-х трубном исполнении, микрорайон 15 от ТК-1 и ТК-6 до ТК-4. Реестр. №529125 (участок от ТК 1-15мкр. до МК 14-23Неф)" (Корректировка), подрядчик устранил замечания по государственной экспертизе, муниципальный контракт исполнен. Оплата пройдет в октябре 2023 года. 4. По объектам: ВЛ-0,4 кВ от КТПН-МО-15, протяженностью 1848 м, расположенные по адресу: Ханты-Мансийский автономный округ - Югра, г. Нефтеюганск, мкр-н 17А, ВЛ-1; Сети водоснабжения, протяженностью 1421 м, расположенные по адресу: Ханты-Мансийский автономный округ – Югра, г. Нефтеюганск, мкр-н 17, сооружение ВС-1; Сети водоснабжения, протяженностью 671,38 м, расположенные по адресу: Ханты-Мансийский автономный округ – Югра, г. Нефтеюганск, от колодца в 15 микрорайоне до котельной в 17 микрорайоне гор. МО-15; Сети теплоснабжения, протяженностью 972,5 м, расположенные по адресу: Ханты-Мансийский автономный округ – Югра, г. Нефтеюганск, территория Мостоотряда-15; Сети теплоснабжения, протяженностью 150 м, расположенные по адресу: Ханты-Мансийский автономный округ – Югра, г. Нефтеюганск, мкр-н 17, сооружение ТС-2; Сети теплоснабжения, протяженностью 777 м, расположенные по адресу: Ханты-Мансийский автономный округ – Югра, г. Нефтеюганск, мкр-н 17, сооружение ТС-1; Тепловые сети, протяженностью 528 м, расположенные по адресу: Ханты-Мансийский автономный округ – Югра, г. Нефтеюганск, от ТК 15-1 в 15 микрорайоне до котельной в 17 микрорайоне гор. МО-15 - муниципальные контракты на выполнение работ не заключены, в связи с решением вопроса с ресурсоснабжающими организациями по переподключению абонентов от планируемых к демонтажу сетей.</t>
  </si>
  <si>
    <t xml:space="preserve">Неисполнение по объектам: 1. КНС с резервуарами -усреднителями сточных вод, расположенный по адресу: г. Нефтеюганск, Проезд 5П, район КОС-50 000м3/сут - разработанная документация на экспертизе, устраняются полученные замечания, срок устранения до 02.11.2023 года. Также отрабатываются выставленные замечания с АО "ЮВК". Получение заключения (только технической части). Ожидаемый срок завершения работ по контракту декабрь 2023 года. 2. По объектам: Уличное (наружное искусственное) освещение автомобильной дороги общего пользования местного значения по улице Мамонтовская (от ПК2+740 до ПК2+900); Уличное (наружное искусственное) освещение автомобильной дороги общего пользования местного значения Проезд 6П (ПК 0+000 до ПК1+114; ПК 1+807 до ПК 2+652); Уличное (наружное искусственное) освещение автомобильной дороги общего пользования местного значения Проезд 8П; Уличное (наружное искусственное) освещение автомобильной дороги общего пользования местного значения по улице Транспортная (участок от ул. Алексея Варакина до Проезда 5П); Уличное (наружное искусственное) освещение автомобильной дороги общего пользования местного значения по улице Сургутская (от ПК0+000 до ул. Объездная); Уличное (наружное искусственное) освещение автомобильной дороги общего пользования местного значения по улице Транспортная (подъезд к АЗС)(от ПК 0+000 до ПК 0+653); Сети газоснабжения (участок газопровода от сетей АО "НефтеюганскГаз" до объекта "Газопровод межпоселковый ГРС п. Каркатеевы - г. Нефтеюганск) - заключены муниципальные контракты на выполнение инженерных изысканий, осуществление подготовки проектной и рабочей документации в целях капитального строительства объекта. Получены отрицательные заключения гос.экспертизы, устраняются замечания. В ноябре планируется повторная подача документации на экспертизу. Получение заключений - ориентировочно до конца текущего года. 3. Строительство объекта "Фильтровальная станция производительностью 20000 м3 в сутки по адресу: ХМАО-Югра, г. Нефтеюганск, 7 микрорайон" - оплата по факту согласно КС-3, подрядчик отстает от графика выполнения работ, часть выполнения работ принята 26.09.2023 года. </t>
  </si>
  <si>
    <t>Низкое исполнение, в связи с оплатой за фактически оказанные услуги по мероприятиям, связанных с пожарной безопасностью, а также экономией после проведённых конкурсных процедур.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</si>
</sst>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_-* #,##0_р_._-;\-* #,##0_р_._-;_-* &quot;-&quot;??_р_._-;_-@_-"/>
    <numFmt numFmtId="166" formatCode="0.0"/>
  </numFmts>
  <fonts count="9"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color theme="1"/>
      <name val="Calibri"/>
      <family val="2"/>
      <charset val="204"/>
      <scheme val="minor"/>
    </font>
    <font>
      <sz val="11"/>
      <color rgb="FFFF0000"/>
      <name val="Times New Roman"/>
      <family val="1"/>
      <charset val="204"/>
    </font>
    <font>
      <b/>
      <sz val="11"/>
      <color rgb="FFFF0000"/>
      <name val="Times New Roman"/>
      <family val="1"/>
      <charset val="204"/>
    </font>
    <font>
      <i/>
      <sz val="1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4" fontId="5" fillId="0" borderId="0" applyFont="0" applyFill="0" applyBorder="0" applyAlignment="0" applyProtection="0"/>
  </cellStyleXfs>
  <cellXfs count="78">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0" fontId="3" fillId="0" borderId="1" xfId="1" applyNumberFormat="1" applyFont="1" applyBorder="1" applyAlignment="1">
      <alignment horizontal="center" vertical="center"/>
    </xf>
    <xf numFmtId="4" fontId="6" fillId="0" borderId="0" xfId="0" applyNumberFormat="1" applyFont="1" applyAlignment="1">
      <alignment wrapText="1"/>
    </xf>
    <xf numFmtId="0" fontId="3" fillId="0" borderId="1" xfId="1" applyNumberFormat="1" applyFont="1" applyBorder="1" applyAlignment="1">
      <alignment horizontal="center" vertical="center" wrapText="1"/>
    </xf>
    <xf numFmtId="4" fontId="3" fillId="0" borderId="3" xfId="0" applyNumberFormat="1" applyFont="1" applyBorder="1" applyAlignment="1">
      <alignment vertical="center" wrapText="1"/>
    </xf>
    <xf numFmtId="4" fontId="3" fillId="0" borderId="3" xfId="0" applyNumberFormat="1" applyFont="1" applyBorder="1" applyAlignment="1">
      <alignment horizontal="left" vertical="center" wrapText="1"/>
    </xf>
    <xf numFmtId="4" fontId="3" fillId="0" borderId="0" xfId="0" applyNumberFormat="1" applyFont="1" applyAlignment="1">
      <alignment vertical="center" wrapText="1"/>
    </xf>
    <xf numFmtId="4" fontId="3" fillId="0" borderId="3" xfId="0" applyNumberFormat="1" applyFont="1" applyFill="1" applyBorder="1" applyAlignment="1">
      <alignment vertical="center" wrapText="1"/>
    </xf>
    <xf numFmtId="4" fontId="3" fillId="0" borderId="1" xfId="0" applyNumberFormat="1" applyFont="1" applyFill="1" applyBorder="1" applyAlignment="1">
      <alignment vertical="center" wrapText="1"/>
    </xf>
    <xf numFmtId="2" fontId="3" fillId="0" borderId="2" xfId="0" applyNumberFormat="1" applyFont="1" applyFill="1" applyBorder="1" applyAlignment="1">
      <alignment horizontal="left" vertical="center" wrapText="1"/>
    </xf>
    <xf numFmtId="165" fontId="3" fillId="0" borderId="0" xfId="1" applyNumberFormat="1" applyFont="1" applyAlignment="1">
      <alignment horizontal="center" vertical="top"/>
    </xf>
    <xf numFmtId="4" fontId="7" fillId="0" borderId="0" xfId="0" applyNumberFormat="1" applyFont="1" applyAlignment="1">
      <alignment wrapText="1"/>
    </xf>
    <xf numFmtId="4" fontId="6" fillId="0" borderId="0" xfId="0" applyNumberFormat="1" applyFont="1" applyAlignment="1">
      <alignment horizontal="left" wrapText="1"/>
    </xf>
    <xf numFmtId="4" fontId="4" fillId="0" borderId="0" xfId="0" applyNumberFormat="1" applyFont="1" applyAlignment="1">
      <alignment horizontal="center" vertical="center" wrapText="1"/>
    </xf>
    <xf numFmtId="4" fontId="4" fillId="0" borderId="1" xfId="0" applyNumberFormat="1" applyFont="1" applyBorder="1" applyAlignment="1">
      <alignment horizontal="center" vertical="center" wrapText="1"/>
    </xf>
    <xf numFmtId="4" fontId="3" fillId="0" borderId="4" xfId="0" applyNumberFormat="1" applyFont="1" applyBorder="1" applyAlignment="1">
      <alignment horizontal="left" vertical="center" wrapText="1"/>
    </xf>
    <xf numFmtId="4" fontId="2" fillId="0" borderId="3" xfId="0" applyNumberFormat="1" applyFont="1" applyBorder="1" applyAlignment="1">
      <alignment horizontal="left" vertical="top" wrapText="1"/>
    </xf>
    <xf numFmtId="0" fontId="2" fillId="0" borderId="3" xfId="0" applyFont="1" applyBorder="1" applyAlignment="1">
      <alignment horizontal="left" vertical="center" wrapText="1"/>
    </xf>
    <xf numFmtId="0" fontId="3" fillId="0" borderId="3" xfId="0" applyFont="1" applyBorder="1" applyAlignment="1">
      <alignment horizontal="left" vertical="center" wrapText="1"/>
    </xf>
    <xf numFmtId="0" fontId="1" fillId="0" borderId="6" xfId="0" applyFont="1" applyBorder="1" applyAlignment="1">
      <alignment vertical="center" wrapText="1"/>
    </xf>
    <xf numFmtId="0" fontId="3" fillId="0" borderId="3" xfId="0" applyFont="1" applyFill="1" applyBorder="1" applyAlignment="1">
      <alignment horizontal="left" vertical="center" wrapText="1"/>
    </xf>
    <xf numFmtId="2" fontId="3" fillId="0" borderId="1" xfId="0" applyNumberFormat="1" applyFont="1" applyFill="1" applyBorder="1" applyAlignment="1">
      <alignment horizontal="left" vertical="center" wrapText="1"/>
    </xf>
    <xf numFmtId="4" fontId="2" fillId="0" borderId="2" xfId="0" applyNumberFormat="1" applyFont="1" applyBorder="1" applyAlignment="1">
      <alignment horizontal="center" vertical="center" wrapText="1"/>
    </xf>
    <xf numFmtId="2" fontId="3" fillId="0" borderId="4" xfId="0" applyNumberFormat="1" applyFont="1" applyFill="1" applyBorder="1" applyAlignment="1">
      <alignment horizontal="left" vertical="center" wrapText="1"/>
    </xf>
    <xf numFmtId="0" fontId="3" fillId="0" borderId="1" xfId="0" applyFont="1" applyBorder="1" applyAlignment="1">
      <alignment vertical="center" wrapText="1"/>
    </xf>
    <xf numFmtId="4"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2" xfId="0" applyFont="1" applyBorder="1" applyAlignment="1">
      <alignment vertical="center" wrapText="1"/>
    </xf>
    <xf numFmtId="0" fontId="3" fillId="0" borderId="5" xfId="0" applyFont="1" applyBorder="1" applyAlignment="1">
      <alignment vertical="center" wrapText="1"/>
    </xf>
    <xf numFmtId="0" fontId="3" fillId="0" borderId="1" xfId="0" applyFont="1" applyBorder="1" applyAlignment="1">
      <alignment vertical="center" wrapText="1"/>
    </xf>
    <xf numFmtId="0" fontId="3" fillId="0" borderId="3" xfId="0" applyFont="1" applyBorder="1" applyAlignment="1">
      <alignment vertical="center" wrapText="1"/>
    </xf>
    <xf numFmtId="4" fontId="6" fillId="0" borderId="0" xfId="0" applyNumberFormat="1" applyFont="1" applyAlignment="1">
      <alignment horizontal="left" vertical="center" wrapText="1"/>
    </xf>
    <xf numFmtId="4" fontId="6" fillId="0" borderId="0" xfId="0" applyNumberFormat="1" applyFont="1" applyFill="1" applyAlignment="1">
      <alignment wrapText="1"/>
    </xf>
    <xf numFmtId="4" fontId="6" fillId="0" borderId="0" xfId="0" applyNumberFormat="1" applyFont="1" applyFill="1" applyAlignment="1">
      <alignment horizontal="left" wrapText="1"/>
    </xf>
    <xf numFmtId="0" fontId="3" fillId="0" borderId="2" xfId="0" applyNumberFormat="1" applyFont="1" applyBorder="1" applyAlignment="1">
      <alignment horizontal="left" vertical="center" wrapText="1"/>
    </xf>
    <xf numFmtId="2" fontId="3" fillId="0" borderId="4" xfId="0" applyNumberFormat="1" applyFont="1" applyBorder="1" applyAlignment="1">
      <alignment horizontal="left" vertical="center" wrapText="1"/>
    </xf>
    <xf numFmtId="4" fontId="3" fillId="0" borderId="2" xfId="0" applyNumberFormat="1" applyFont="1" applyBorder="1" applyAlignment="1">
      <alignment horizontal="left" vertical="center" wrapText="1"/>
    </xf>
    <xf numFmtId="4" fontId="3" fillId="0" borderId="4" xfId="0" applyNumberFormat="1" applyFont="1" applyBorder="1" applyAlignment="1">
      <alignment vertical="center" wrapText="1"/>
    </xf>
    <xf numFmtId="2" fontId="2" fillId="0" borderId="1" xfId="0" applyNumberFormat="1" applyFont="1" applyBorder="1" applyAlignment="1">
      <alignment horizontal="right" vertical="center" wrapText="1"/>
    </xf>
    <xf numFmtId="164" fontId="2" fillId="0" borderId="1" xfId="1" applyFont="1" applyBorder="1" applyAlignment="1">
      <alignment horizontal="right" vertical="center" wrapText="1"/>
    </xf>
    <xf numFmtId="166" fontId="2" fillId="0" borderId="1" xfId="1" applyNumberFormat="1" applyFont="1" applyBorder="1" applyAlignment="1">
      <alignment horizontal="right" vertical="center" wrapText="1"/>
    </xf>
    <xf numFmtId="0" fontId="3" fillId="0" borderId="1" xfId="0" applyFont="1" applyFill="1" applyBorder="1" applyAlignment="1">
      <alignment vertical="center" wrapText="1"/>
    </xf>
    <xf numFmtId="2" fontId="3" fillId="0" borderId="1" xfId="1" applyNumberFormat="1" applyFont="1" applyBorder="1" applyAlignment="1">
      <alignment horizontal="right" vertical="center" wrapText="1"/>
    </xf>
    <xf numFmtId="164" fontId="3" fillId="0" borderId="2" xfId="1" applyFont="1" applyBorder="1" applyAlignment="1">
      <alignment horizontal="right" vertical="center" wrapText="1"/>
    </xf>
    <xf numFmtId="2" fontId="3" fillId="0" borderId="2" xfId="1" applyNumberFormat="1" applyFont="1" applyBorder="1" applyAlignment="1">
      <alignment horizontal="right" vertical="center" wrapText="1"/>
    </xf>
    <xf numFmtId="164" fontId="3" fillId="0" borderId="1" xfId="1" applyFont="1" applyBorder="1" applyAlignment="1">
      <alignment horizontal="right" vertical="center" wrapText="1"/>
    </xf>
    <xf numFmtId="4" fontId="3" fillId="0" borderId="1" xfId="0" applyNumberFormat="1" applyFont="1" applyBorder="1" applyAlignment="1">
      <alignment horizontal="right" vertical="center" wrapText="1"/>
    </xf>
    <xf numFmtId="2" fontId="3" fillId="0" borderId="1" xfId="0" applyNumberFormat="1" applyFont="1" applyBorder="1" applyAlignment="1">
      <alignment horizontal="right" vertical="center" wrapText="1"/>
    </xf>
    <xf numFmtId="4" fontId="2" fillId="0" borderId="1" xfId="0" applyNumberFormat="1" applyFont="1" applyBorder="1" applyAlignment="1">
      <alignment horizontal="right" vertical="center" wrapText="1"/>
    </xf>
    <xf numFmtId="4" fontId="2" fillId="0" borderId="1" xfId="0" applyNumberFormat="1" applyFont="1" applyFill="1" applyBorder="1" applyAlignment="1">
      <alignment horizontal="right" vertical="center" wrapText="1"/>
    </xf>
    <xf numFmtId="4" fontId="3" fillId="0" borderId="2" xfId="0" applyNumberFormat="1" applyFont="1" applyBorder="1" applyAlignment="1">
      <alignment horizontal="right" vertical="center" wrapText="1"/>
    </xf>
    <xf numFmtId="4" fontId="3" fillId="0" borderId="1" xfId="0" applyNumberFormat="1" applyFont="1" applyBorder="1" applyAlignment="1">
      <alignment vertical="center" wrapText="1"/>
    </xf>
    <xf numFmtId="2" fontId="3" fillId="0" borderId="1" xfId="0" applyNumberFormat="1" applyFont="1" applyBorder="1" applyAlignment="1">
      <alignment vertical="center" wrapText="1"/>
    </xf>
    <xf numFmtId="166" fontId="3" fillId="0" borderId="1" xfId="1" applyNumberFormat="1" applyFont="1" applyBorder="1" applyAlignment="1">
      <alignment horizontal="right" vertical="center" wrapText="1"/>
    </xf>
    <xf numFmtId="4" fontId="3" fillId="0" borderId="5" xfId="0" applyNumberFormat="1" applyFont="1" applyBorder="1" applyAlignment="1">
      <alignment horizontal="right" vertical="center" wrapText="1"/>
    </xf>
    <xf numFmtId="4" fontId="2" fillId="0" borderId="5" xfId="0" applyNumberFormat="1" applyFont="1" applyBorder="1" applyAlignment="1">
      <alignment vertical="center" wrapText="1"/>
    </xf>
    <xf numFmtId="4" fontId="2" fillId="0" borderId="1" xfId="0" applyNumberFormat="1" applyFont="1" applyBorder="1" applyAlignment="1">
      <alignment vertical="center" wrapText="1"/>
    </xf>
    <xf numFmtId="4" fontId="3" fillId="0" borderId="1" xfId="0" applyNumberFormat="1" applyFont="1" applyFill="1" applyBorder="1" applyAlignment="1">
      <alignment horizontal="right" vertical="center" wrapText="1"/>
    </xf>
    <xf numFmtId="4" fontId="3" fillId="0" borderId="1" xfId="0" applyNumberFormat="1" applyFont="1" applyFill="1" applyBorder="1" applyAlignment="1">
      <alignment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3" fillId="0" borderId="0" xfId="0" applyFont="1" applyAlignment="1">
      <alignment horizontal="center" vertical="center" wrapText="1"/>
    </xf>
    <xf numFmtId="2" fontId="4"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xf numFmtId="164" fontId="3" fillId="0" borderId="1" xfId="1" applyFont="1" applyBorder="1" applyAlignment="1">
      <alignment horizontal="right" vertical="center" wrapText="1"/>
    </xf>
    <xf numFmtId="164" fontId="3" fillId="0" borderId="2" xfId="1" applyFont="1" applyBorder="1" applyAlignment="1">
      <alignment horizontal="right" vertical="center" wrapText="1"/>
    </xf>
    <xf numFmtId="164" fontId="3" fillId="0" borderId="5" xfId="1" applyFont="1" applyBorder="1" applyAlignment="1">
      <alignment horizontal="right" vertical="center" wrapText="1"/>
    </xf>
    <xf numFmtId="2" fontId="2" fillId="0" borderId="2" xfId="1" applyNumberFormat="1" applyFont="1" applyBorder="1" applyAlignment="1">
      <alignment horizontal="right" vertical="center" wrapText="1"/>
    </xf>
    <xf numFmtId="2" fontId="2" fillId="0" borderId="5" xfId="1" applyNumberFormat="1" applyFont="1" applyBorder="1" applyAlignment="1">
      <alignment horizontal="right"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tabSelected="1" view="pageBreakPreview" zoomScaleNormal="100" zoomScaleSheetLayoutView="100" workbookViewId="0">
      <selection activeCell="F69" sqref="F69"/>
    </sheetView>
  </sheetViews>
  <sheetFormatPr defaultColWidth="9.140625" defaultRowHeight="15" x14ac:dyDescent="0.25"/>
  <cols>
    <col min="1" max="1" width="50.42578125" style="11" customWidth="1"/>
    <col min="2" max="2" width="18.28515625" style="4" customWidth="1"/>
    <col min="3" max="4" width="16.7109375" style="4" customWidth="1"/>
    <col min="5" max="5" width="14" style="4" customWidth="1"/>
    <col min="6" max="6" width="104" style="7" customWidth="1"/>
    <col min="7" max="16384" width="9.140625" style="3"/>
  </cols>
  <sheetData>
    <row r="1" spans="1:6" x14ac:dyDescent="0.25">
      <c r="A1" s="64" t="s">
        <v>0</v>
      </c>
      <c r="B1" s="64"/>
      <c r="C1" s="64"/>
      <c r="D1" s="64"/>
      <c r="E1" s="64"/>
      <c r="F1" s="64"/>
    </row>
    <row r="3" spans="1:6" x14ac:dyDescent="0.25">
      <c r="A3" s="65" t="s">
        <v>45</v>
      </c>
      <c r="B3" s="66"/>
      <c r="C3" s="66"/>
      <c r="D3" s="66"/>
      <c r="E3" s="66"/>
      <c r="F3" s="66"/>
    </row>
    <row r="5" spans="1:6" s="18" customFormat="1" ht="57" x14ac:dyDescent="0.25">
      <c r="A5" s="19" t="s">
        <v>1</v>
      </c>
      <c r="B5" s="19" t="s">
        <v>46</v>
      </c>
      <c r="C5" s="19" t="s">
        <v>2</v>
      </c>
      <c r="D5" s="19" t="s">
        <v>24</v>
      </c>
      <c r="E5" s="19" t="s">
        <v>3</v>
      </c>
      <c r="F5" s="19" t="s">
        <v>4</v>
      </c>
    </row>
    <row r="6" spans="1:6" s="15" customFormat="1" x14ac:dyDescent="0.25">
      <c r="A6" s="6">
        <v>1</v>
      </c>
      <c r="B6" s="6">
        <v>2</v>
      </c>
      <c r="C6" s="6">
        <v>3</v>
      </c>
      <c r="D6" s="6">
        <v>4</v>
      </c>
      <c r="E6" s="6">
        <v>5</v>
      </c>
      <c r="F6" s="8">
        <v>6</v>
      </c>
    </row>
    <row r="7" spans="1:6" ht="18.75" customHeight="1" x14ac:dyDescent="0.25">
      <c r="A7" s="67" t="s">
        <v>5</v>
      </c>
      <c r="B7" s="67"/>
      <c r="C7" s="67"/>
      <c r="D7" s="67"/>
      <c r="E7" s="67"/>
      <c r="F7" s="67"/>
    </row>
    <row r="8" spans="1:6" s="7" customFormat="1" ht="87" customHeight="1" x14ac:dyDescent="0.25">
      <c r="A8" s="39" t="s">
        <v>63</v>
      </c>
      <c r="B8" s="48">
        <v>253700</v>
      </c>
      <c r="C8" s="48">
        <v>127263.1</v>
      </c>
      <c r="D8" s="50">
        <f t="shared" ref="D8:D9" si="0">B8-C8</f>
        <v>126436.9</v>
      </c>
      <c r="E8" s="50">
        <f t="shared" ref="E8:E9" si="1">C8/B8*100</f>
        <v>50.162830114308242</v>
      </c>
      <c r="F8" s="40" t="s">
        <v>73</v>
      </c>
    </row>
    <row r="9" spans="1:6" s="7" customFormat="1" ht="101.45" customHeight="1" x14ac:dyDescent="0.25">
      <c r="A9" s="39" t="s">
        <v>47</v>
      </c>
      <c r="B9" s="48">
        <v>26000</v>
      </c>
      <c r="C9" s="49">
        <v>0</v>
      </c>
      <c r="D9" s="50">
        <f t="shared" si="0"/>
        <v>26000</v>
      </c>
      <c r="E9" s="47">
        <f t="shared" si="1"/>
        <v>0</v>
      </c>
      <c r="F9" s="40" t="s">
        <v>74</v>
      </c>
    </row>
    <row r="10" spans="1:6" s="7" customFormat="1" ht="90" x14ac:dyDescent="0.25">
      <c r="A10" s="34" t="s">
        <v>11</v>
      </c>
      <c r="B10" s="50">
        <v>248819</v>
      </c>
      <c r="C10" s="50">
        <v>120639.66</v>
      </c>
      <c r="D10" s="50">
        <f t="shared" ref="D10:D15" si="2">B10-C10</f>
        <v>128179.34</v>
      </c>
      <c r="E10" s="50">
        <f>C10/B10*100</f>
        <v>48.48490669924724</v>
      </c>
      <c r="F10" s="35" t="s">
        <v>89</v>
      </c>
    </row>
    <row r="11" spans="1:6" s="7" customFormat="1" ht="315" x14ac:dyDescent="0.25">
      <c r="A11" s="34" t="s">
        <v>12</v>
      </c>
      <c r="B11" s="50">
        <v>270675133</v>
      </c>
      <c r="C11" s="50">
        <v>259250613.61000001</v>
      </c>
      <c r="D11" s="50">
        <f t="shared" si="2"/>
        <v>11424519.389999986</v>
      </c>
      <c r="E11" s="50">
        <f t="shared" ref="E11:E23" si="3">C11/B11*100</f>
        <v>95.779250475144323</v>
      </c>
      <c r="F11" s="35" t="s">
        <v>101</v>
      </c>
    </row>
    <row r="12" spans="1:6" s="7" customFormat="1" ht="240" x14ac:dyDescent="0.25">
      <c r="A12" s="34" t="s">
        <v>13</v>
      </c>
      <c r="B12" s="50">
        <v>62695064</v>
      </c>
      <c r="C12" s="50">
        <v>43201054.880000003</v>
      </c>
      <c r="D12" s="50">
        <f t="shared" si="2"/>
        <v>19494009.119999997</v>
      </c>
      <c r="E12" s="50">
        <f t="shared" si="3"/>
        <v>68.906628566484912</v>
      </c>
      <c r="F12" s="35" t="s">
        <v>90</v>
      </c>
    </row>
    <row r="13" spans="1:6" s="7" customFormat="1" ht="60" x14ac:dyDescent="0.25">
      <c r="A13" s="34" t="s">
        <v>32</v>
      </c>
      <c r="B13" s="50">
        <v>7107500</v>
      </c>
      <c r="C13" s="50">
        <v>6922212.1699999999</v>
      </c>
      <c r="D13" s="50">
        <f t="shared" si="2"/>
        <v>185287.83000000007</v>
      </c>
      <c r="E13" s="50">
        <f t="shared" si="3"/>
        <v>97.393066056982065</v>
      </c>
      <c r="F13" s="35" t="s">
        <v>72</v>
      </c>
    </row>
    <row r="14" spans="1:6" s="7" customFormat="1" ht="75" x14ac:dyDescent="0.25">
      <c r="A14" s="34" t="s">
        <v>30</v>
      </c>
      <c r="B14" s="50">
        <v>5950000</v>
      </c>
      <c r="C14" s="50">
        <v>5750000</v>
      </c>
      <c r="D14" s="50">
        <f t="shared" si="2"/>
        <v>200000</v>
      </c>
      <c r="E14" s="50">
        <f t="shared" si="3"/>
        <v>96.638655462184872</v>
      </c>
      <c r="F14" s="35" t="s">
        <v>64</v>
      </c>
    </row>
    <row r="15" spans="1:6" s="7" customFormat="1" ht="75" x14ac:dyDescent="0.25">
      <c r="A15" s="34" t="s">
        <v>29</v>
      </c>
      <c r="B15" s="50">
        <v>21293494</v>
      </c>
      <c r="C15" s="50">
        <v>19935577.66</v>
      </c>
      <c r="D15" s="50">
        <f t="shared" si="2"/>
        <v>1357916.3399999999</v>
      </c>
      <c r="E15" s="50">
        <f t="shared" si="3"/>
        <v>93.622858042930858</v>
      </c>
      <c r="F15" s="35" t="s">
        <v>65</v>
      </c>
    </row>
    <row r="16" spans="1:6" s="5" customFormat="1" ht="23.25" customHeight="1" x14ac:dyDescent="0.2">
      <c r="A16" s="68" t="s">
        <v>9</v>
      </c>
      <c r="B16" s="68"/>
      <c r="C16" s="68"/>
      <c r="D16" s="68"/>
      <c r="E16" s="68"/>
      <c r="F16" s="69"/>
    </row>
    <row r="17" spans="1:6" s="5" customFormat="1" ht="52.9" customHeight="1" x14ac:dyDescent="0.2">
      <c r="A17" s="41" t="s">
        <v>21</v>
      </c>
      <c r="B17" s="51">
        <v>4306370</v>
      </c>
      <c r="C17" s="51">
        <v>0</v>
      </c>
      <c r="D17" s="51">
        <f t="shared" ref="D17:D23" si="4">B17-C17</f>
        <v>4306370</v>
      </c>
      <c r="E17" s="52">
        <f t="shared" ref="E17" si="5">C17/B17*100</f>
        <v>0</v>
      </c>
      <c r="F17" s="20" t="s">
        <v>66</v>
      </c>
    </row>
    <row r="18" spans="1:6" s="17" customFormat="1" ht="87" customHeight="1" x14ac:dyDescent="0.25">
      <c r="A18" s="34" t="s">
        <v>27</v>
      </c>
      <c r="B18" s="51">
        <v>4567000488</v>
      </c>
      <c r="C18" s="51">
        <v>3758778128.71</v>
      </c>
      <c r="D18" s="51">
        <f t="shared" si="4"/>
        <v>808222359.28999996</v>
      </c>
      <c r="E18" s="52">
        <f t="shared" si="3"/>
        <v>82.302993804935198</v>
      </c>
      <c r="F18" s="20" t="s">
        <v>75</v>
      </c>
    </row>
    <row r="19" spans="1:6" s="17" customFormat="1" ht="81" customHeight="1" x14ac:dyDescent="0.25">
      <c r="A19" s="34" t="s">
        <v>28</v>
      </c>
      <c r="B19" s="51">
        <v>16496893.35</v>
      </c>
      <c r="C19" s="51">
        <v>6372333</v>
      </c>
      <c r="D19" s="51">
        <f t="shared" si="4"/>
        <v>10124560.35</v>
      </c>
      <c r="E19" s="52">
        <f t="shared" si="3"/>
        <v>38.627472850820119</v>
      </c>
      <c r="F19" s="20" t="s">
        <v>76</v>
      </c>
    </row>
    <row r="20" spans="1:6" s="17" customFormat="1" ht="81" customHeight="1" x14ac:dyDescent="0.25">
      <c r="A20" s="34" t="s">
        <v>39</v>
      </c>
      <c r="B20" s="51">
        <v>5889550</v>
      </c>
      <c r="C20" s="51">
        <v>0</v>
      </c>
      <c r="D20" s="51">
        <f t="shared" si="4"/>
        <v>5889550</v>
      </c>
      <c r="E20" s="52">
        <f t="shared" si="3"/>
        <v>0</v>
      </c>
      <c r="F20" s="20" t="s">
        <v>67</v>
      </c>
    </row>
    <row r="21" spans="1:6" s="17" customFormat="1" ht="99" customHeight="1" x14ac:dyDescent="0.25">
      <c r="A21" s="34" t="s">
        <v>60</v>
      </c>
      <c r="B21" s="51">
        <v>5746061</v>
      </c>
      <c r="C21" s="51">
        <v>1247597.6100000001</v>
      </c>
      <c r="D21" s="51">
        <f t="shared" si="4"/>
        <v>4498463.3899999997</v>
      </c>
      <c r="E21" s="52">
        <f t="shared" si="3"/>
        <v>21.712223556276207</v>
      </c>
      <c r="F21" s="20" t="s">
        <v>91</v>
      </c>
    </row>
    <row r="22" spans="1:6" s="7" customFormat="1" ht="115.5" customHeight="1" x14ac:dyDescent="0.25">
      <c r="A22" s="34" t="s">
        <v>33</v>
      </c>
      <c r="B22" s="51">
        <v>22014743</v>
      </c>
      <c r="C22" s="51">
        <v>16339027.199999999</v>
      </c>
      <c r="D22" s="51">
        <f t="shared" si="4"/>
        <v>5675715.8000000007</v>
      </c>
      <c r="E22" s="52">
        <f t="shared" si="3"/>
        <v>74.218568892673417</v>
      </c>
      <c r="F22" s="9" t="s">
        <v>77</v>
      </c>
    </row>
    <row r="23" spans="1:6" s="7" customFormat="1" ht="156.75" customHeight="1" x14ac:dyDescent="0.25">
      <c r="A23" s="34" t="s">
        <v>23</v>
      </c>
      <c r="B23" s="51">
        <v>64189424.579999998</v>
      </c>
      <c r="C23" s="51">
        <v>57241742.450000003</v>
      </c>
      <c r="D23" s="51">
        <f t="shared" si="4"/>
        <v>6947682.1299999952</v>
      </c>
      <c r="E23" s="52">
        <f t="shared" si="3"/>
        <v>89.176282268520694</v>
      </c>
      <c r="F23" s="42" t="s">
        <v>68</v>
      </c>
    </row>
    <row r="24" spans="1:6" ht="21" customHeight="1" x14ac:dyDescent="0.25">
      <c r="A24" s="68" t="s">
        <v>31</v>
      </c>
      <c r="B24" s="68"/>
      <c r="C24" s="68"/>
      <c r="D24" s="68"/>
      <c r="E24" s="68"/>
      <c r="F24" s="69"/>
    </row>
    <row r="25" spans="1:6" ht="339.75" customHeight="1" x14ac:dyDescent="0.25">
      <c r="A25" s="1" t="s">
        <v>14</v>
      </c>
      <c r="B25" s="53">
        <v>3888071923.8099999</v>
      </c>
      <c r="C25" s="53">
        <v>3299156890.1599998</v>
      </c>
      <c r="D25" s="53">
        <f>B25-C25</f>
        <v>588915033.6500001</v>
      </c>
      <c r="E25" s="43">
        <f>C25/B25*100</f>
        <v>84.853288591613534</v>
      </c>
      <c r="F25" s="20" t="s">
        <v>78</v>
      </c>
    </row>
    <row r="26" spans="1:6" ht="66.75" customHeight="1" x14ac:dyDescent="0.25">
      <c r="A26" s="1" t="s">
        <v>35</v>
      </c>
      <c r="B26" s="53">
        <v>3023400</v>
      </c>
      <c r="C26" s="53">
        <v>2273362.5099999998</v>
      </c>
      <c r="D26" s="53">
        <f>B26-C26</f>
        <v>750037.49000000022</v>
      </c>
      <c r="E26" s="43">
        <f>C26/B26*100</f>
        <v>75.192250777270615</v>
      </c>
      <c r="F26" s="10" t="s">
        <v>49</v>
      </c>
    </row>
    <row r="27" spans="1:6" ht="60" x14ac:dyDescent="0.25">
      <c r="A27" s="1" t="s">
        <v>36</v>
      </c>
      <c r="B27" s="53">
        <v>49086203</v>
      </c>
      <c r="C27" s="53">
        <v>47866982.759999998</v>
      </c>
      <c r="D27" s="53">
        <f t="shared" ref="D27:D36" si="6">B27-C27</f>
        <v>1219220.2400000021</v>
      </c>
      <c r="E27" s="43">
        <f t="shared" ref="E27:E36" si="7">C27/B27*100</f>
        <v>97.516165102442315</v>
      </c>
      <c r="F27" s="10" t="s">
        <v>79</v>
      </c>
    </row>
    <row r="28" spans="1:6" ht="105" x14ac:dyDescent="0.25">
      <c r="A28" s="1" t="s">
        <v>15</v>
      </c>
      <c r="B28" s="53">
        <v>57049860</v>
      </c>
      <c r="C28" s="53">
        <v>49135762.68</v>
      </c>
      <c r="D28" s="53">
        <f t="shared" si="6"/>
        <v>7914097.3200000003</v>
      </c>
      <c r="E28" s="43">
        <f t="shared" si="7"/>
        <v>86.127753302111515</v>
      </c>
      <c r="F28" s="21" t="s">
        <v>100</v>
      </c>
    </row>
    <row r="29" spans="1:6" ht="180" x14ac:dyDescent="0.25">
      <c r="A29" s="1" t="s">
        <v>19</v>
      </c>
      <c r="B29" s="53">
        <v>108690393.84999999</v>
      </c>
      <c r="C29" s="53">
        <v>93129763.450000003</v>
      </c>
      <c r="D29" s="53">
        <f t="shared" si="6"/>
        <v>15560630.399999991</v>
      </c>
      <c r="E29" s="43">
        <f t="shared" si="7"/>
        <v>85.683527450020378</v>
      </c>
      <c r="F29" s="25" t="s">
        <v>92</v>
      </c>
    </row>
    <row r="30" spans="1:6" ht="30" x14ac:dyDescent="0.25">
      <c r="A30" s="1" t="s">
        <v>37</v>
      </c>
      <c r="B30" s="53">
        <v>1169858</v>
      </c>
      <c r="C30" s="53">
        <v>982219</v>
      </c>
      <c r="D30" s="53">
        <f t="shared" si="6"/>
        <v>187639</v>
      </c>
      <c r="E30" s="43">
        <f t="shared" si="7"/>
        <v>83.960531961998811</v>
      </c>
      <c r="F30" s="22" t="s">
        <v>50</v>
      </c>
    </row>
    <row r="31" spans="1:6" ht="75" x14ac:dyDescent="0.25">
      <c r="A31" s="1" t="s">
        <v>16</v>
      </c>
      <c r="B31" s="53">
        <v>290100</v>
      </c>
      <c r="C31" s="53">
        <v>275300</v>
      </c>
      <c r="D31" s="53">
        <f t="shared" si="6"/>
        <v>14800</v>
      </c>
      <c r="E31" s="43">
        <f t="shared" si="7"/>
        <v>94.898310927266465</v>
      </c>
      <c r="F31" s="22" t="s">
        <v>40</v>
      </c>
    </row>
    <row r="32" spans="1:6" ht="105" x14ac:dyDescent="0.25">
      <c r="A32" s="1" t="s">
        <v>47</v>
      </c>
      <c r="B32" s="53">
        <v>225000</v>
      </c>
      <c r="C32" s="53">
        <v>94050</v>
      </c>
      <c r="D32" s="53">
        <f t="shared" si="6"/>
        <v>130950</v>
      </c>
      <c r="E32" s="43">
        <f t="shared" si="7"/>
        <v>41.8</v>
      </c>
      <c r="F32" s="23" t="s">
        <v>51</v>
      </c>
    </row>
    <row r="33" spans="1:6" ht="90" x14ac:dyDescent="0.25">
      <c r="A33" s="2" t="s">
        <v>11</v>
      </c>
      <c r="B33" s="54">
        <v>16351415.550000001</v>
      </c>
      <c r="C33" s="54">
        <v>15343510.68</v>
      </c>
      <c r="D33" s="53">
        <f t="shared" si="6"/>
        <v>1007904.870000001</v>
      </c>
      <c r="E33" s="43">
        <f t="shared" si="7"/>
        <v>93.835977888776725</v>
      </c>
      <c r="F33" s="23" t="s">
        <v>50</v>
      </c>
    </row>
    <row r="34" spans="1:6" ht="60" x14ac:dyDescent="0.25">
      <c r="A34" s="2" t="s">
        <v>30</v>
      </c>
      <c r="B34" s="53">
        <v>1281800</v>
      </c>
      <c r="C34" s="53">
        <v>1093017.6200000001</v>
      </c>
      <c r="D34" s="53">
        <v>188782.38</v>
      </c>
      <c r="E34" s="43">
        <f t="shared" si="7"/>
        <v>85.272087689187089</v>
      </c>
      <c r="F34" s="23" t="s">
        <v>52</v>
      </c>
    </row>
    <row r="35" spans="1:6" ht="45" x14ac:dyDescent="0.25">
      <c r="A35" s="2" t="s">
        <v>48</v>
      </c>
      <c r="B35" s="53">
        <v>10922350</v>
      </c>
      <c r="C35" s="53">
        <v>9434431.1600000001</v>
      </c>
      <c r="D35" s="53">
        <f t="shared" si="6"/>
        <v>1487918.8399999999</v>
      </c>
      <c r="E35" s="43">
        <f t="shared" si="7"/>
        <v>86.377301221806675</v>
      </c>
      <c r="F35" s="26" t="s">
        <v>80</v>
      </c>
    </row>
    <row r="36" spans="1:6" ht="105" x14ac:dyDescent="0.25">
      <c r="A36" s="2" t="s">
        <v>38</v>
      </c>
      <c r="B36" s="53">
        <v>406250</v>
      </c>
      <c r="C36" s="53">
        <v>317325</v>
      </c>
      <c r="D36" s="53">
        <f t="shared" si="6"/>
        <v>88925</v>
      </c>
      <c r="E36" s="43">
        <f t="shared" si="7"/>
        <v>78.110769230769222</v>
      </c>
      <c r="F36" s="23" t="s">
        <v>93</v>
      </c>
    </row>
    <row r="37" spans="1:6" s="16" customFormat="1" ht="20.25" customHeight="1" x14ac:dyDescent="0.2">
      <c r="A37" s="68" t="s">
        <v>10</v>
      </c>
      <c r="B37" s="68"/>
      <c r="C37" s="68"/>
      <c r="D37" s="68"/>
      <c r="E37" s="68"/>
      <c r="F37" s="69"/>
    </row>
    <row r="38" spans="1:6" s="7" customFormat="1" ht="161.25" customHeight="1" x14ac:dyDescent="0.25">
      <c r="A38" s="70" t="s">
        <v>26</v>
      </c>
      <c r="B38" s="73">
        <v>537392524.38</v>
      </c>
      <c r="C38" s="73">
        <v>512958579.64999998</v>
      </c>
      <c r="D38" s="74">
        <f>B38-C38</f>
        <v>24433944.730000019</v>
      </c>
      <c r="E38" s="76">
        <f>C38/B38*100</f>
        <v>95.453240672041375</v>
      </c>
      <c r="F38" s="71" t="s">
        <v>102</v>
      </c>
    </row>
    <row r="39" spans="1:6" s="7" customFormat="1" ht="232.5" customHeight="1" x14ac:dyDescent="0.25">
      <c r="A39" s="70"/>
      <c r="B39" s="73"/>
      <c r="C39" s="73"/>
      <c r="D39" s="75"/>
      <c r="E39" s="77"/>
      <c r="F39" s="72"/>
    </row>
    <row r="40" spans="1:6" ht="90" x14ac:dyDescent="0.25">
      <c r="A40" s="29" t="s">
        <v>11</v>
      </c>
      <c r="B40" s="51">
        <v>1485138</v>
      </c>
      <c r="C40" s="51">
        <v>1382661.28</v>
      </c>
      <c r="D40" s="51">
        <f>B40-C40</f>
        <v>102476.71999999997</v>
      </c>
      <c r="E40" s="52">
        <f>C40/B40*100</f>
        <v>93.099852000285495</v>
      </c>
      <c r="F40" s="35" t="s">
        <v>81</v>
      </c>
    </row>
    <row r="41" spans="1:6" ht="165" x14ac:dyDescent="0.25">
      <c r="A41" s="29" t="s">
        <v>57</v>
      </c>
      <c r="B41" s="51">
        <v>127000</v>
      </c>
      <c r="C41" s="51">
        <v>83155</v>
      </c>
      <c r="D41" s="51">
        <f t="shared" ref="D41:D42" si="8">B41-C41</f>
        <v>43845</v>
      </c>
      <c r="E41" s="52">
        <f t="shared" ref="E41:E42" si="9">C41/B41*100</f>
        <v>65.476377952755911</v>
      </c>
      <c r="F41" s="35" t="s">
        <v>103</v>
      </c>
    </row>
    <row r="42" spans="1:6" s="7" customFormat="1" ht="45" x14ac:dyDescent="0.25">
      <c r="A42" s="29" t="s">
        <v>20</v>
      </c>
      <c r="B42" s="51">
        <v>1123800</v>
      </c>
      <c r="C42" s="51">
        <v>1066525</v>
      </c>
      <c r="D42" s="51">
        <f t="shared" si="8"/>
        <v>57275</v>
      </c>
      <c r="E42" s="52">
        <f t="shared" si="9"/>
        <v>94.903452571631959</v>
      </c>
      <c r="F42" s="35" t="s">
        <v>82</v>
      </c>
    </row>
    <row r="43" spans="1:6" s="5" customFormat="1" ht="14.25" x14ac:dyDescent="0.2">
      <c r="A43" s="68" t="s">
        <v>6</v>
      </c>
      <c r="B43" s="68"/>
      <c r="C43" s="68"/>
      <c r="D43" s="68"/>
      <c r="E43" s="68"/>
      <c r="F43" s="69"/>
    </row>
    <row r="44" spans="1:6" ht="122.25" customHeight="1" x14ac:dyDescent="0.25">
      <c r="A44" s="29" t="s">
        <v>16</v>
      </c>
      <c r="B44" s="51">
        <v>521802292</v>
      </c>
      <c r="C44" s="51">
        <v>479141302.55000001</v>
      </c>
      <c r="D44" s="51">
        <f t="shared" ref="D44" si="10">B44-C44</f>
        <v>42660989.449999988</v>
      </c>
      <c r="E44" s="52">
        <f t="shared" ref="E44" si="11">C44/B44*100</f>
        <v>91.824300102920972</v>
      </c>
      <c r="F44" s="9" t="s">
        <v>58</v>
      </c>
    </row>
    <row r="45" spans="1:6" ht="180" x14ac:dyDescent="0.25">
      <c r="A45" s="29" t="s">
        <v>25</v>
      </c>
      <c r="B45" s="51">
        <v>18721845</v>
      </c>
      <c r="C45" s="51">
        <v>15137056.130000001</v>
      </c>
      <c r="D45" s="51">
        <f t="shared" ref="D45:D49" si="12">B45-C45</f>
        <v>3584788.8699999992</v>
      </c>
      <c r="E45" s="52">
        <f t="shared" ref="E45:E49" si="13">C45/B45*100</f>
        <v>80.852373951392082</v>
      </c>
      <c r="F45" s="9" t="s">
        <v>94</v>
      </c>
    </row>
    <row r="46" spans="1:6" ht="105" x14ac:dyDescent="0.25">
      <c r="A46" s="2" t="s">
        <v>47</v>
      </c>
      <c r="B46" s="44">
        <v>191257</v>
      </c>
      <c r="C46" s="44">
        <v>121257</v>
      </c>
      <c r="D46" s="50">
        <f t="shared" si="12"/>
        <v>70000</v>
      </c>
      <c r="E46" s="50">
        <f t="shared" si="13"/>
        <v>63.400032417114147</v>
      </c>
      <c r="F46" s="9" t="s">
        <v>83</v>
      </c>
    </row>
    <row r="47" spans="1:6" ht="210" x14ac:dyDescent="0.25">
      <c r="A47" s="32" t="s">
        <v>11</v>
      </c>
      <c r="B47" s="55">
        <v>16597666</v>
      </c>
      <c r="C47" s="55">
        <v>1553627.45</v>
      </c>
      <c r="D47" s="51">
        <f t="shared" si="12"/>
        <v>15044038.550000001</v>
      </c>
      <c r="E47" s="52">
        <f t="shared" si="13"/>
        <v>9.3605176173565603</v>
      </c>
      <c r="F47" s="9" t="s">
        <v>104</v>
      </c>
    </row>
    <row r="48" spans="1:6" ht="165" x14ac:dyDescent="0.25">
      <c r="A48" s="2" t="s">
        <v>57</v>
      </c>
      <c r="B48" s="44">
        <v>149000</v>
      </c>
      <c r="C48" s="45">
        <v>0</v>
      </c>
      <c r="D48" s="50">
        <f t="shared" si="12"/>
        <v>149000</v>
      </c>
      <c r="E48" s="58">
        <f t="shared" si="13"/>
        <v>0</v>
      </c>
      <c r="F48" s="9" t="s">
        <v>84</v>
      </c>
    </row>
    <row r="49" spans="1:6" ht="45" x14ac:dyDescent="0.25">
      <c r="A49" s="33" t="s">
        <v>20</v>
      </c>
      <c r="B49" s="59">
        <v>500000</v>
      </c>
      <c r="C49" s="59">
        <v>489000</v>
      </c>
      <c r="D49" s="51">
        <f t="shared" si="12"/>
        <v>11000</v>
      </c>
      <c r="E49" s="52">
        <f t="shared" si="13"/>
        <v>97.8</v>
      </c>
      <c r="F49" s="9" t="s">
        <v>59</v>
      </c>
    </row>
    <row r="50" spans="1:6" s="5" customFormat="1" ht="18" customHeight="1" x14ac:dyDescent="0.2">
      <c r="A50" s="68" t="s">
        <v>8</v>
      </c>
      <c r="B50" s="68"/>
      <c r="C50" s="68"/>
      <c r="D50" s="68"/>
      <c r="E50" s="68"/>
      <c r="F50" s="69"/>
    </row>
    <row r="51" spans="1:6" ht="90" x14ac:dyDescent="0.25">
      <c r="A51" s="1" t="s">
        <v>14</v>
      </c>
      <c r="B51" s="53">
        <v>242662893</v>
      </c>
      <c r="C51" s="53">
        <v>67511896.609999999</v>
      </c>
      <c r="D51" s="51">
        <f t="shared" ref="D51" si="14">B51-C51</f>
        <v>175150996.38999999</v>
      </c>
      <c r="E51" s="52">
        <f t="shared" ref="E51" si="15">C51/B51*100</f>
        <v>27.821269158774925</v>
      </c>
      <c r="F51" s="13" t="s">
        <v>85</v>
      </c>
    </row>
    <row r="52" spans="1:6" ht="60" x14ac:dyDescent="0.25">
      <c r="A52" s="1" t="s">
        <v>26</v>
      </c>
      <c r="B52" s="53">
        <v>10133992</v>
      </c>
      <c r="C52" s="53">
        <v>8291998.0999999996</v>
      </c>
      <c r="D52" s="51">
        <f t="shared" ref="D52:D61" si="16">B52-C52</f>
        <v>1841993.9000000004</v>
      </c>
      <c r="E52" s="52">
        <f t="shared" ref="E52:E61" si="17">C52/B52*100</f>
        <v>81.823610083765601</v>
      </c>
      <c r="F52" s="12" t="s">
        <v>54</v>
      </c>
    </row>
    <row r="53" spans="1:6" ht="150" x14ac:dyDescent="0.25">
      <c r="A53" s="2" t="s">
        <v>17</v>
      </c>
      <c r="B53" s="53">
        <v>492017859</v>
      </c>
      <c r="C53" s="53">
        <v>465460911.36000001</v>
      </c>
      <c r="D53" s="51">
        <f t="shared" si="16"/>
        <v>26556947.639999986</v>
      </c>
      <c r="E53" s="52">
        <f t="shared" si="17"/>
        <v>94.602442339394841</v>
      </c>
      <c r="F53" s="12" t="s">
        <v>95</v>
      </c>
    </row>
    <row r="54" spans="1:6" ht="358.5" customHeight="1" x14ac:dyDescent="0.25">
      <c r="A54" s="1" t="s">
        <v>21</v>
      </c>
      <c r="B54" s="53">
        <v>7158724</v>
      </c>
      <c r="C54" s="53">
        <v>3063416.91</v>
      </c>
      <c r="D54" s="51">
        <f t="shared" si="16"/>
        <v>4095307.09</v>
      </c>
      <c r="E54" s="52">
        <f t="shared" si="17"/>
        <v>42.792778573388219</v>
      </c>
      <c r="F54" s="12" t="s">
        <v>105</v>
      </c>
    </row>
    <row r="55" spans="1:6" ht="60" x14ac:dyDescent="0.25">
      <c r="A55" s="1" t="s">
        <v>42</v>
      </c>
      <c r="B55" s="53">
        <v>87842384.849999994</v>
      </c>
      <c r="C55" s="53">
        <v>82234064.549999997</v>
      </c>
      <c r="D55" s="51">
        <f t="shared" si="16"/>
        <v>5608320.299999997</v>
      </c>
      <c r="E55" s="52">
        <f t="shared" si="17"/>
        <v>93.615473544375206</v>
      </c>
      <c r="F55" s="14" t="s">
        <v>55</v>
      </c>
    </row>
    <row r="56" spans="1:6" ht="327.75" customHeight="1" x14ac:dyDescent="0.25">
      <c r="A56" s="1" t="s">
        <v>53</v>
      </c>
      <c r="B56" s="27">
        <v>691574458</v>
      </c>
      <c r="C56" s="27">
        <v>387333883.64999998</v>
      </c>
      <c r="D56" s="30">
        <f t="shared" si="16"/>
        <v>304240574.35000002</v>
      </c>
      <c r="E56" s="31">
        <f t="shared" si="17"/>
        <v>56.007546139016014</v>
      </c>
      <c r="F56" s="28" t="s">
        <v>106</v>
      </c>
    </row>
    <row r="57" spans="1:6" ht="150" x14ac:dyDescent="0.25">
      <c r="A57" s="24" t="s">
        <v>18</v>
      </c>
      <c r="B57" s="44">
        <v>15432684</v>
      </c>
      <c r="C57" s="44">
        <v>5787118.1200000001</v>
      </c>
      <c r="D57" s="51">
        <f t="shared" si="16"/>
        <v>9645565.879999999</v>
      </c>
      <c r="E57" s="52">
        <f t="shared" si="17"/>
        <v>37.49910333160453</v>
      </c>
      <c r="F57" s="12" t="s">
        <v>99</v>
      </c>
    </row>
    <row r="58" spans="1:6" ht="90" x14ac:dyDescent="0.25">
      <c r="A58" s="1" t="s">
        <v>22</v>
      </c>
      <c r="B58" s="60">
        <v>95000</v>
      </c>
      <c r="C58" s="60">
        <v>71500</v>
      </c>
      <c r="D58" s="56">
        <f t="shared" si="16"/>
        <v>23500</v>
      </c>
      <c r="E58" s="57">
        <f t="shared" si="17"/>
        <v>75.26315789473685</v>
      </c>
      <c r="F58" s="13" t="s">
        <v>43</v>
      </c>
    </row>
    <row r="59" spans="1:6" ht="45" x14ac:dyDescent="0.25">
      <c r="A59" s="1" t="s">
        <v>12</v>
      </c>
      <c r="B59" s="61">
        <v>350000</v>
      </c>
      <c r="C59" s="61">
        <v>169907.91</v>
      </c>
      <c r="D59" s="56">
        <f t="shared" si="16"/>
        <v>180092.09</v>
      </c>
      <c r="E59" s="57">
        <f t="shared" si="17"/>
        <v>48.545117142857144</v>
      </c>
      <c r="F59" s="12" t="s">
        <v>56</v>
      </c>
    </row>
    <row r="60" spans="1:6" ht="90" x14ac:dyDescent="0.25">
      <c r="A60" s="1" t="s">
        <v>39</v>
      </c>
      <c r="B60" s="61">
        <v>158305990</v>
      </c>
      <c r="C60" s="61">
        <v>90140850</v>
      </c>
      <c r="D60" s="56">
        <f t="shared" si="16"/>
        <v>68165140</v>
      </c>
      <c r="E60" s="57">
        <f t="shared" si="17"/>
        <v>56.940896551040176</v>
      </c>
      <c r="F60" s="12" t="s">
        <v>96</v>
      </c>
    </row>
    <row r="61" spans="1:6" ht="45" x14ac:dyDescent="0.25">
      <c r="A61" s="1" t="s">
        <v>41</v>
      </c>
      <c r="B61" s="53">
        <v>478100</v>
      </c>
      <c r="C61" s="53">
        <v>0</v>
      </c>
      <c r="D61" s="51">
        <f t="shared" si="16"/>
        <v>478100</v>
      </c>
      <c r="E61" s="52">
        <f t="shared" si="17"/>
        <v>0</v>
      </c>
      <c r="F61" s="12" t="s">
        <v>97</v>
      </c>
    </row>
    <row r="62" spans="1:6" s="18" customFormat="1" ht="18.75" customHeight="1" x14ac:dyDescent="0.25">
      <c r="A62" s="68" t="s">
        <v>7</v>
      </c>
      <c r="B62" s="68"/>
      <c r="C62" s="68"/>
      <c r="D62" s="68"/>
      <c r="E62" s="68"/>
      <c r="F62" s="69"/>
    </row>
    <row r="63" spans="1:6" s="36" customFormat="1" ht="75" x14ac:dyDescent="0.25">
      <c r="A63" s="34" t="s">
        <v>21</v>
      </c>
      <c r="B63" s="51">
        <v>14251509.66</v>
      </c>
      <c r="C63" s="51">
        <v>12405289.289999999</v>
      </c>
      <c r="D63" s="51">
        <f>B63-C63</f>
        <v>1846220.370000001</v>
      </c>
      <c r="E63" s="52">
        <f>C63/B63*100</f>
        <v>87.045439998670275</v>
      </c>
      <c r="F63" s="10" t="s">
        <v>98</v>
      </c>
    </row>
    <row r="64" spans="1:6" s="37" customFormat="1" ht="90" x14ac:dyDescent="0.25">
      <c r="A64" s="46" t="s">
        <v>60</v>
      </c>
      <c r="B64" s="62">
        <v>56451543.710000001</v>
      </c>
      <c r="C64" s="62">
        <v>55331758.240000002</v>
      </c>
      <c r="D64" s="51">
        <f t="shared" ref="D64:D71" si="18">B64-C64</f>
        <v>1119785.4699999988</v>
      </c>
      <c r="E64" s="52">
        <f t="shared" ref="E64:E71" si="19">C64/B64*100</f>
        <v>98.016377593228441</v>
      </c>
      <c r="F64" s="12" t="s">
        <v>86</v>
      </c>
    </row>
    <row r="65" spans="1:6" s="38" customFormat="1" ht="210" x14ac:dyDescent="0.25">
      <c r="A65" s="46" t="s">
        <v>18</v>
      </c>
      <c r="B65" s="62">
        <v>465039122.44</v>
      </c>
      <c r="C65" s="62">
        <v>385025499.14999998</v>
      </c>
      <c r="D65" s="51">
        <f t="shared" si="18"/>
        <v>80013623.290000021</v>
      </c>
      <c r="E65" s="52">
        <f t="shared" si="19"/>
        <v>82.79421678112179</v>
      </c>
      <c r="F65" s="12" t="s">
        <v>87</v>
      </c>
    </row>
    <row r="66" spans="1:6" s="38" customFormat="1" ht="75" x14ac:dyDescent="0.25">
      <c r="A66" s="46" t="s">
        <v>61</v>
      </c>
      <c r="B66" s="62">
        <v>248386007</v>
      </c>
      <c r="C66" s="62">
        <v>229701124.91999999</v>
      </c>
      <c r="D66" s="51">
        <f t="shared" si="18"/>
        <v>18684882.080000013</v>
      </c>
      <c r="E66" s="52">
        <f t="shared" si="19"/>
        <v>92.477482002438236</v>
      </c>
      <c r="F66" s="12" t="s">
        <v>44</v>
      </c>
    </row>
    <row r="67" spans="1:6" s="38" customFormat="1" ht="150" x14ac:dyDescent="0.25">
      <c r="A67" s="46" t="s">
        <v>62</v>
      </c>
      <c r="B67" s="62">
        <v>92150168</v>
      </c>
      <c r="C67" s="62">
        <v>18405949.460000001</v>
      </c>
      <c r="D67" s="51">
        <f t="shared" si="18"/>
        <v>73744218.539999992</v>
      </c>
      <c r="E67" s="52">
        <f t="shared" si="19"/>
        <v>19.973864247322915</v>
      </c>
      <c r="F67" s="12" t="s">
        <v>88</v>
      </c>
    </row>
    <row r="68" spans="1:6" s="38" customFormat="1" ht="90" x14ac:dyDescent="0.25">
      <c r="A68" s="46" t="s">
        <v>34</v>
      </c>
      <c r="B68" s="62">
        <v>311994</v>
      </c>
      <c r="C68" s="62">
        <v>290107.37</v>
      </c>
      <c r="D68" s="51">
        <f t="shared" si="18"/>
        <v>21886.630000000005</v>
      </c>
      <c r="E68" s="52">
        <f t="shared" si="19"/>
        <v>92.984919581786826</v>
      </c>
      <c r="F68" s="12" t="s">
        <v>69</v>
      </c>
    </row>
    <row r="69" spans="1:6" s="37" customFormat="1" ht="90" x14ac:dyDescent="0.25">
      <c r="A69" s="46" t="s">
        <v>11</v>
      </c>
      <c r="B69" s="62">
        <v>361400</v>
      </c>
      <c r="C69" s="62">
        <v>195990</v>
      </c>
      <c r="D69" s="51">
        <f t="shared" si="18"/>
        <v>165410</v>
      </c>
      <c r="E69" s="52">
        <f t="shared" si="19"/>
        <v>54.230769230769226</v>
      </c>
      <c r="F69" s="13" t="s">
        <v>107</v>
      </c>
    </row>
    <row r="70" spans="1:6" s="37" customFormat="1" ht="45" x14ac:dyDescent="0.25">
      <c r="A70" s="46" t="s">
        <v>39</v>
      </c>
      <c r="B70" s="62">
        <v>270030073</v>
      </c>
      <c r="C70" s="62">
        <v>244525003.41</v>
      </c>
      <c r="D70" s="51">
        <f t="shared" si="18"/>
        <v>25505069.590000004</v>
      </c>
      <c r="E70" s="52">
        <f t="shared" si="19"/>
        <v>90.554729957799921</v>
      </c>
      <c r="F70" s="63" t="s">
        <v>70</v>
      </c>
    </row>
    <row r="71" spans="1:6" s="37" customFormat="1" ht="45" x14ac:dyDescent="0.25">
      <c r="A71" s="46" t="s">
        <v>41</v>
      </c>
      <c r="B71" s="62">
        <v>8493959</v>
      </c>
      <c r="C71" s="62">
        <v>6999195.25</v>
      </c>
      <c r="D71" s="51">
        <f t="shared" si="18"/>
        <v>1494763.75</v>
      </c>
      <c r="E71" s="52">
        <f t="shared" si="19"/>
        <v>82.402037141926399</v>
      </c>
      <c r="F71" s="63" t="s">
        <v>71</v>
      </c>
    </row>
  </sheetData>
  <mergeCells count="15">
    <mergeCell ref="A1:F1"/>
    <mergeCell ref="A3:F3"/>
    <mergeCell ref="A7:F7"/>
    <mergeCell ref="A50:F50"/>
    <mergeCell ref="A62:F62"/>
    <mergeCell ref="A16:F16"/>
    <mergeCell ref="A24:F24"/>
    <mergeCell ref="A37:F37"/>
    <mergeCell ref="A43:F43"/>
    <mergeCell ref="A38:A39"/>
    <mergeCell ref="F38:F39"/>
    <mergeCell ref="B38:B39"/>
    <mergeCell ref="C38:C39"/>
    <mergeCell ref="D38:D39"/>
    <mergeCell ref="E38:E39"/>
  </mergeCells>
  <pageMargins left="0.39370078740157483" right="0.39370078740157483" top="0.98425196850393704" bottom="0" header="0.31496062992125984" footer="0"/>
  <pageSetup paperSize="9" scale="63" fitToHeight="8" orientation="landscape" verticalDpi="180" r:id="rId1"/>
  <headerFooter>
    <oddHeader>&amp;C&amp;P</oddHeader>
  </headerFooter>
  <rowBreaks count="4" manualBreakCount="4">
    <brk id="23" max="5" man="1"/>
    <brk id="36" max="5" man="1"/>
    <brk id="42" max="5" man="1"/>
    <brk id="6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2023-11-28T06:47:48Z</dcterms:modified>
</cp:coreProperties>
</file>