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3 год\ПРОТОКОЛЫ РЕШЕНИЯ ДУМЫ\19. ПРОТОКОЛ 44 от 25.12.2023 реш. 476\"/>
    </mc:Choice>
  </mc:AlternateContent>
  <bookViews>
    <workbookView xWindow="0" yWindow="0" windowWidth="28800" windowHeight="12330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D14" i="1"/>
  <c r="E13" i="1" l="1"/>
  <c r="D13" i="1" l="1"/>
  <c r="D8" i="1" l="1"/>
  <c r="E11" i="1" l="1"/>
  <c r="E10" i="1" s="1"/>
  <c r="E8" i="1" l="1"/>
</calcChain>
</file>

<file path=xl/sharedStrings.xml><?xml version="1.0" encoding="utf-8"?>
<sst xmlns="http://schemas.openxmlformats.org/spreadsheetml/2006/main" count="23" uniqueCount="23">
  <si>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</si>
  <si>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</si>
  <si>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</si>
  <si>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</si>
  <si>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</si>
  <si>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</si>
  <si>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</si>
  <si>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</si>
  <si>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</si>
  <si>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</si>
  <si>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</si>
  <si>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</si>
  <si>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</si>
  <si>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</si>
  <si>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</si>
  <si>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</si>
  <si>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Сумма на 2024 год</t>
  </si>
  <si>
    <t>Источники финансирования дефицита бюджета города Нефтеюганска на 2024 и 2025 годы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</si>
  <si>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</si>
  <si>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</si>
  <si>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</si>
  <si>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 xml:space="preserve">   Приложение  4</t>
  </si>
  <si>
    <t>от 25.12.2023 № 476-VII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</si>
</sst>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4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</fonts>
  <fills count="4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6">
    <xf numFmtId="0" fontId="0" fillId="0" borderId="0"/>
    <xf numFmtId="0" fontId="2" fillId="0" borderId="0"/>
    <xf numFmtId="0" fontId="6" fillId="0" borderId="0"/>
    <xf numFmtId="0" fontId="7" fillId="0" borderId="0"/>
    <xf numFmtId="0" fontId="8" fillId="0" borderId="0"/>
    <xf numFmtId="0" fontId="8" fillId="0" borderId="0"/>
    <xf numFmtId="164" fontId="6" fillId="0" borderId="0" applyFont="0" applyFill="0" applyBorder="0" applyAlignment="0" applyProtection="0"/>
    <xf numFmtId="0" fontId="8" fillId="0" borderId="0"/>
    <xf numFmtId="0" fontId="8" fillId="0" borderId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10" fillId="4" borderId="3" applyNumberFormat="0" applyAlignment="0" applyProtection="0"/>
    <xf numFmtId="0" fontId="11" fillId="11" borderId="4" applyNumberFormat="0" applyAlignment="0" applyProtection="0"/>
    <xf numFmtId="0" fontId="12" fillId="11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12" borderId="9" applyNumberFormat="0" applyAlignment="0" applyProtection="0"/>
    <xf numFmtId="0" fontId="18" fillId="0" borderId="0" applyNumberFormat="0" applyFill="0" applyBorder="0" applyAlignment="0" applyProtection="0"/>
    <xf numFmtId="0" fontId="19" fillId="13" borderId="0" applyNumberFormat="0" applyBorder="0" applyAlignment="0" applyProtection="0"/>
    <xf numFmtId="0" fontId="2" fillId="0" borderId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0" fontId="2" fillId="14" borderId="10" applyNumberFormat="0" applyFont="0" applyAlignment="0" applyProtection="0"/>
    <xf numFmtId="0" fontId="22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26" fillId="0" borderId="12" applyNumberFormat="0" applyFill="0" applyAlignment="0" applyProtection="0"/>
    <xf numFmtId="0" fontId="27" fillId="0" borderId="13" applyNumberFormat="0" applyFill="0" applyAlignment="0" applyProtection="0"/>
    <xf numFmtId="0" fontId="28" fillId="0" borderId="14" applyNumberFormat="0" applyFill="0" applyAlignment="0" applyProtection="0"/>
    <xf numFmtId="0" fontId="28" fillId="0" borderId="0" applyNumberFormat="0" applyFill="0" applyBorder="0" applyAlignment="0" applyProtection="0"/>
    <xf numFmtId="0" fontId="29" fillId="15" borderId="0" applyNumberFormat="0" applyBorder="0" applyAlignment="0" applyProtection="0"/>
    <xf numFmtId="0" fontId="30" fillId="16" borderId="0" applyNumberFormat="0" applyBorder="0" applyAlignment="0" applyProtection="0"/>
    <xf numFmtId="0" fontId="31" fillId="17" borderId="0" applyNumberFormat="0" applyBorder="0" applyAlignment="0" applyProtection="0"/>
    <xf numFmtId="0" fontId="32" fillId="18" borderId="15" applyNumberFormat="0" applyAlignment="0" applyProtection="0"/>
    <xf numFmtId="0" fontId="33" fillId="19" borderId="16" applyNumberFormat="0" applyAlignment="0" applyProtection="0"/>
    <xf numFmtId="0" fontId="34" fillId="19" borderId="15" applyNumberFormat="0" applyAlignment="0" applyProtection="0"/>
    <xf numFmtId="0" fontId="35" fillId="0" borderId="17" applyNumberFormat="0" applyFill="0" applyAlignment="0" applyProtection="0"/>
    <xf numFmtId="0" fontId="36" fillId="20" borderId="18" applyNumberFormat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20" applyNumberFormat="0" applyFill="0" applyAlignment="0" applyProtection="0"/>
    <xf numFmtId="0" fontId="4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40" fillId="25" borderId="0" applyNumberFormat="0" applyBorder="0" applyAlignment="0" applyProtection="0"/>
    <xf numFmtId="0" fontId="4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40" fillId="29" borderId="0" applyNumberFormat="0" applyBorder="0" applyAlignment="0" applyProtection="0"/>
    <xf numFmtId="0" fontId="4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40" fillId="33" borderId="0" applyNumberFormat="0" applyBorder="0" applyAlignment="0" applyProtection="0"/>
    <xf numFmtId="0" fontId="40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40" fillId="37" borderId="0" applyNumberFormat="0" applyBorder="0" applyAlignment="0" applyProtection="0"/>
    <xf numFmtId="0" fontId="40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40" fillId="41" borderId="0" applyNumberFormat="0" applyBorder="0" applyAlignment="0" applyProtection="0"/>
    <xf numFmtId="0" fontId="40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44" borderId="0" applyNumberFormat="0" applyBorder="0" applyAlignment="0" applyProtection="0"/>
    <xf numFmtId="0" fontId="40" fillId="45" borderId="0" applyNumberFormat="0" applyBorder="0" applyAlignment="0" applyProtection="0"/>
    <xf numFmtId="0" fontId="1" fillId="0" borderId="0"/>
    <xf numFmtId="0" fontId="1" fillId="21" borderId="19" applyNumberFormat="0" applyFont="0" applyAlignment="0" applyProtection="0"/>
    <xf numFmtId="0" fontId="41" fillId="0" borderId="0" applyNumberFormat="0" applyFill="0" applyBorder="0" applyAlignment="0" applyProtection="0"/>
  </cellStyleXfs>
  <cellXfs count="2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Fill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Fill="1"/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wrapText="1"/>
    </xf>
    <xf numFmtId="0" fontId="0" fillId="0" borderId="0" xfId="0" applyFill="1"/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top" wrapText="1"/>
    </xf>
    <xf numFmtId="3" fontId="3" fillId="0" borderId="1" xfId="0" applyNumberFormat="1" applyFont="1" applyFill="1" applyBorder="1" applyAlignment="1">
      <alignment horizontal="right" wrapText="1"/>
    </xf>
    <xf numFmtId="3" fontId="0" fillId="0" borderId="0" xfId="0" applyNumberFormat="1"/>
    <xf numFmtId="4" fontId="3" fillId="0" borderId="1" xfId="0" applyNumberFormat="1" applyFont="1" applyFill="1" applyBorder="1" applyAlignment="1">
      <alignment horizontal="right" wrapText="1"/>
    </xf>
    <xf numFmtId="4" fontId="5" fillId="0" borderId="2" xfId="0" applyNumberFormat="1" applyFont="1" applyFill="1" applyBorder="1" applyAlignment="1">
      <alignment wrapText="1"/>
    </xf>
    <xf numFmtId="4" fontId="3" fillId="0" borderId="1" xfId="1" applyNumberFormat="1" applyFont="1" applyFill="1" applyBorder="1" applyAlignment="1">
      <alignment horizontal="right" wrapText="1"/>
    </xf>
    <xf numFmtId="0" fontId="3" fillId="0" borderId="0" xfId="0" applyFont="1" applyAlignment="1">
      <alignment horizontal="center" vertical="center"/>
    </xf>
  </cellXfs>
  <cellStyles count="76">
    <cellStyle name="20% — акцент1" xfId="50" builtinId="30" customBuiltin="1"/>
    <cellStyle name="20% — акцент2" xfId="54" builtinId="34" customBuiltin="1"/>
    <cellStyle name="20% — акцент3" xfId="58" builtinId="38" customBuiltin="1"/>
    <cellStyle name="20% — акцент4" xfId="62" builtinId="42" customBuiltin="1"/>
    <cellStyle name="20% — акцент5" xfId="66" builtinId="46" customBuiltin="1"/>
    <cellStyle name="20% — акцент6" xfId="70" builtinId="50" customBuiltin="1"/>
    <cellStyle name="40% — акцент1" xfId="51" builtinId="31" customBuiltin="1"/>
    <cellStyle name="40% — акцент2" xfId="55" builtinId="35" customBuiltin="1"/>
    <cellStyle name="40% — акцент3" xfId="59" builtinId="39" customBuiltin="1"/>
    <cellStyle name="40% — акцент4" xfId="63" builtinId="43" customBuiltin="1"/>
    <cellStyle name="40% — акцент5" xfId="67" builtinId="47" customBuiltin="1"/>
    <cellStyle name="40% — акцент6" xfId="71" builtinId="51" customBuiltin="1"/>
    <cellStyle name="60% — акцент1" xfId="52" builtinId="32" customBuiltin="1"/>
    <cellStyle name="60% — акцент2" xfId="56" builtinId="36" customBuiltin="1"/>
    <cellStyle name="60% — акцент3" xfId="60" builtinId="40" customBuiltin="1"/>
    <cellStyle name="60% — акцент4" xfId="64" builtinId="44" customBuiltin="1"/>
    <cellStyle name="60% — акцент5" xfId="68" builtinId="48" customBuiltin="1"/>
    <cellStyle name="60% — акцент6" xfId="72" builtinId="52" customBuiltin="1"/>
    <cellStyle name="Hyperlink" xfId="75"/>
    <cellStyle name="Акцент1" xfId="49" builtinId="29" customBuiltin="1"/>
    <cellStyle name="Акцент1 2" xfId="9"/>
    <cellStyle name="Акцент2" xfId="53" builtinId="33" customBuiltin="1"/>
    <cellStyle name="Акцент2 2" xfId="10"/>
    <cellStyle name="Акцент3" xfId="57" builtinId="37" customBuiltin="1"/>
    <cellStyle name="Акцент3 2" xfId="11"/>
    <cellStyle name="Акцент4" xfId="61" builtinId="41" customBuiltin="1"/>
    <cellStyle name="Акцент4 2" xfId="12"/>
    <cellStyle name="Акцент5" xfId="65" builtinId="45" customBuiltin="1"/>
    <cellStyle name="Акцент5 2" xfId="13"/>
    <cellStyle name="Акцент6" xfId="69" builtinId="49" customBuiltin="1"/>
    <cellStyle name="Акцент6 2" xfId="14"/>
    <cellStyle name="Ввод " xfId="41" builtinId="20" customBuiltin="1"/>
    <cellStyle name="Ввод  2" xfId="15"/>
    <cellStyle name="Вывод" xfId="42" builtinId="21" customBuiltin="1"/>
    <cellStyle name="Вывод 2" xfId="16"/>
    <cellStyle name="Вычисление" xfId="43" builtinId="22" customBuiltin="1"/>
    <cellStyle name="Вычисление 2" xfId="17"/>
    <cellStyle name="Заголовок 1" xfId="34" builtinId="16" customBuiltin="1"/>
    <cellStyle name="Заголовок 1 2" xfId="18"/>
    <cellStyle name="Заголовок 2" xfId="35" builtinId="17" customBuiltin="1"/>
    <cellStyle name="Заголовок 2 2" xfId="19"/>
    <cellStyle name="Заголовок 3" xfId="36" builtinId="18" customBuiltin="1"/>
    <cellStyle name="Заголовок 3 2" xfId="20"/>
    <cellStyle name="Заголовок 4" xfId="37" builtinId="19" customBuiltin="1"/>
    <cellStyle name="Заголовок 4 2" xfId="21"/>
    <cellStyle name="Итог" xfId="48" builtinId="25" customBuiltin="1"/>
    <cellStyle name="Итог 2" xfId="22"/>
    <cellStyle name="Контрольная ячейка" xfId="45" builtinId="23" customBuiltin="1"/>
    <cellStyle name="Контрольная ячейка 2" xfId="23"/>
    <cellStyle name="Название" xfId="33" builtinId="15" customBuiltin="1"/>
    <cellStyle name="Название 2" xfId="24"/>
    <cellStyle name="Нейтральный" xfId="40" builtinId="28" customBuiltin="1"/>
    <cellStyle name="Нейтральный 2" xfId="25"/>
    <cellStyle name="Обычный" xfId="0" builtinId="0"/>
    <cellStyle name="Обычный 2" xfId="4"/>
    <cellStyle name="Обычный 2 2" xfId="26"/>
    <cellStyle name="Обычный 3" xfId="5"/>
    <cellStyle name="Обычный 4" xfId="1"/>
    <cellStyle name="Обычный 5" xfId="3"/>
    <cellStyle name="Обычный 6" xfId="7"/>
    <cellStyle name="Обычный 7" xfId="8"/>
    <cellStyle name="Обычный 8" xfId="2"/>
    <cellStyle name="Обычный 9" xfId="73"/>
    <cellStyle name="Плохой" xfId="39" builtinId="27" customBuiltin="1"/>
    <cellStyle name="Плохой 2" xfId="27"/>
    <cellStyle name="Пояснение" xfId="47" builtinId="53" customBuiltin="1"/>
    <cellStyle name="Пояснение 2" xfId="28"/>
    <cellStyle name="Примечание 2" xfId="29"/>
    <cellStyle name="Примечание 3" xfId="74"/>
    <cellStyle name="Связанная ячейка" xfId="44" builtinId="24" customBuiltin="1"/>
    <cellStyle name="Связанная ячейка 2" xfId="30"/>
    <cellStyle name="Текст предупреждения" xfId="46" builtinId="11" customBuiltin="1"/>
    <cellStyle name="Текст предупреждения 2" xfId="31"/>
    <cellStyle name="Финансовый 2" xfId="6"/>
    <cellStyle name="Хороший" xfId="38" builtinId="26" customBuiltin="1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tabSelected="1" zoomScale="90" zoomScaleNormal="90" workbookViewId="0">
      <selection activeCell="E4" sqref="E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3.140625" bestFit="1" customWidth="1"/>
    <col min="5" max="5" width="23.5703125" customWidth="1"/>
  </cols>
  <sheetData>
    <row r="1" spans="1:5" ht="18.75" x14ac:dyDescent="0.3">
      <c r="A1" s="1"/>
      <c r="B1" s="1"/>
      <c r="C1" s="2"/>
      <c r="E1" s="2" t="s">
        <v>21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22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1" t="s">
        <v>17</v>
      </c>
      <c r="C5" s="21"/>
      <c r="D5" s="21"/>
      <c r="E5" s="21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16</v>
      </c>
      <c r="E7" s="7" t="s">
        <v>18</v>
      </c>
    </row>
    <row r="8" spans="1:5" s="11" customFormat="1" ht="39" customHeight="1" x14ac:dyDescent="0.3">
      <c r="A8" s="8"/>
      <c r="B8" s="9" t="s">
        <v>4</v>
      </c>
      <c r="C8" s="10"/>
      <c r="D8" s="19">
        <f>D10+D13</f>
        <v>646396840.00000012</v>
      </c>
      <c r="E8" s="19">
        <f>E10+E13</f>
        <v>302466421</v>
      </c>
    </row>
    <row r="9" spans="1:5" s="11" customFormat="1" ht="18.75" x14ac:dyDescent="0.3">
      <c r="A9" s="8"/>
      <c r="B9" s="12" t="s">
        <v>5</v>
      </c>
      <c r="C9" s="13"/>
      <c r="D9" s="16"/>
      <c r="E9" s="20"/>
    </row>
    <row r="10" spans="1:5" s="11" customFormat="1" ht="37.5" hidden="1" x14ac:dyDescent="0.3">
      <c r="A10" s="8"/>
      <c r="B10" s="12" t="s">
        <v>12</v>
      </c>
      <c r="C10" s="14" t="s">
        <v>13</v>
      </c>
      <c r="D10" s="16"/>
      <c r="E10" s="20">
        <f>E11</f>
        <v>0</v>
      </c>
    </row>
    <row r="11" spans="1:5" s="11" customFormat="1" ht="37.5" hidden="1" x14ac:dyDescent="0.3">
      <c r="A11" s="8"/>
      <c r="B11" s="12" t="s">
        <v>19</v>
      </c>
      <c r="C11" s="14" t="s">
        <v>14</v>
      </c>
      <c r="D11" s="16"/>
      <c r="E11" s="20">
        <f>E12</f>
        <v>0</v>
      </c>
    </row>
    <row r="12" spans="1:5" s="11" customFormat="1" ht="56.25" hidden="1" x14ac:dyDescent="0.3">
      <c r="A12" s="8"/>
      <c r="B12" s="12" t="s">
        <v>20</v>
      </c>
      <c r="C12" s="14" t="s">
        <v>15</v>
      </c>
      <c r="D12" s="16"/>
      <c r="E12" s="18"/>
    </row>
    <row r="13" spans="1:5" s="11" customFormat="1" ht="48.75" customHeight="1" x14ac:dyDescent="0.3">
      <c r="A13" s="8"/>
      <c r="B13" s="15" t="s">
        <v>6</v>
      </c>
      <c r="C13" s="14" t="s">
        <v>7</v>
      </c>
      <c r="D13" s="18">
        <f>D15-D14</f>
        <v>646396840.00000012</v>
      </c>
      <c r="E13" s="18">
        <f>E15-E14</f>
        <v>302466421</v>
      </c>
    </row>
    <row r="14" spans="1:5" s="11" customFormat="1" ht="42.75" customHeight="1" x14ac:dyDescent="0.3">
      <c r="A14" s="8"/>
      <c r="B14" s="15" t="s">
        <v>8</v>
      </c>
      <c r="C14" s="14" t="s">
        <v>9</v>
      </c>
      <c r="D14" s="18">
        <f>875468274-352811422-34694932+200-131038570+11000000+627135828.65-5174567-55804692+52000000-13702013-198000-129643</f>
        <v>972050463.64999998</v>
      </c>
      <c r="E14" s="18">
        <f>2400416528-2018579537-34694932+200-10943170+11000000+585335965.65-246442097-5174567-49304692+52000000-13702013-198000-129643</f>
        <v>669584042.64999998</v>
      </c>
    </row>
    <row r="15" spans="1:5" ht="44.25" customHeight="1" x14ac:dyDescent="0.3">
      <c r="B15" s="15" t="s">
        <v>10</v>
      </c>
      <c r="C15" s="14" t="s">
        <v>11</v>
      </c>
      <c r="D15" s="18">
        <v>1618447303.6500001</v>
      </c>
      <c r="E15" s="18">
        <v>972050463.64999998</v>
      </c>
    </row>
    <row r="19" spans="4:5" x14ac:dyDescent="0.2">
      <c r="E19" s="17"/>
    </row>
    <row r="20" spans="4:5" x14ac:dyDescent="0.2">
      <c r="D20" s="17"/>
      <c r="E20" s="17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5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2023-12-14T09:17:28Z</cp:lastPrinted>
  <dcterms:created xsi:type="dcterms:W3CDTF">2019-11-01T04:10:16Z</dcterms:created>
  <dcterms:modified xsi:type="dcterms:W3CDTF">2023-12-22T10:06:01Z</dcterms:modified>
</cp:coreProperties>
</file>