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отчет в ДЭР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52511" refMode="R1C1"/>
</workbook>
</file>

<file path=xl/calcChain.xml><?xml version="1.0" encoding="utf-8"?>
<calcChain xmlns="http://schemas.openxmlformats.org/spreadsheetml/2006/main">
  <c r="S7" i="33" l="1"/>
  <c r="S6" i="33" l="1"/>
  <c r="W6" i="33" l="1"/>
  <c r="W7" i="33"/>
  <c r="E5" i="33"/>
  <c r="F5" i="33"/>
  <c r="G5" i="33"/>
  <c r="I5" i="33"/>
  <c r="J5" i="33"/>
  <c r="K5" i="33"/>
  <c r="M5" i="33"/>
  <c r="N5" i="33"/>
  <c r="O5" i="33"/>
  <c r="S5" i="33" l="1"/>
  <c r="W5" i="33"/>
  <c r="H5" i="33" l="1"/>
  <c r="D5" i="33"/>
  <c r="P6" i="33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7" i="33" l="1"/>
  <c r="L5" i="33"/>
  <c r="T5" i="33" s="1"/>
  <c r="T7" i="33"/>
  <c r="P5" i="33" l="1"/>
</calcChain>
</file>

<file path=xl/sharedStrings.xml><?xml version="1.0" encoding="utf-8"?>
<sst xmlns="http://schemas.openxmlformats.org/spreadsheetml/2006/main" count="169" uniqueCount="82">
  <si>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</si>
  <si>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</si>
  <si>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</si>
  <si>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</si>
  <si>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</si>
  <si>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</si>
  <si>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</si>
  <si>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</si>
  <si>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</si>
  <si>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</si>
  <si>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</si>
  <si>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</si>
  <si>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</si>
  <si>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</si>
  <si>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</si>
  <si>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</si>
  <si>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</si>
  <si>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</si>
  <si>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</si>
  <si>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</si>
  <si>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</si>
  <si>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</si>
  <si>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</si>
  <si>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</si>
  <si>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</si>
  <si>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</si>
  <si>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</si>
  <si>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</si>
  <si>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</si>
  <si>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</si>
  <si>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</si>
  <si>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</si>
  <si>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</si>
  <si>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</si>
  <si>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</si>
  <si>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</si>
  <si>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</si>
  <si>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</si>
  <si>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</si>
  <si>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</si>
  <si>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</si>
  <si>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</si>
  <si>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</si>
  <si>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</si>
  <si>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</si>
  <si>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</si>
  <si>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</si>
  <si>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</si>
  <si>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</si>
  <si>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</si>
  <si>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</si>
  <si>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</si>
  <si>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</si>
  <si>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</si>
  <si>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</si>
  <si>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</si>
  <si>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</si>
  <si>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</si>
  <si>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</si>
  <si>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</si>
  <si>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</si>
  <si>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</si>
  <si>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</si>
  <si>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</si>
  <si>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</si>
  <si>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</si>
  <si>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</si>
  <si>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</si>
  <si>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</si>
  <si>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</si>
  <si>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</si>
  <si>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</si>
  <si>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</si>
  <si>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</si>
  <si>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</si>
  <si>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</si>
  <si>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</si>
  <si>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на 2023 год                                                                                                                                          (рублей)</t>
  </si>
  <si>
    <t>% исполнения  к плану за 2023 год</t>
  </si>
  <si>
    <t>ПЛАН за 9 месяцев 2023 года                                                                                                                                         (рублей)</t>
  </si>
  <si>
    <t>% исполнения к плану на 9 месяцев 2023 года</t>
  </si>
  <si>
    <t>Освоение на 01.10.2023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</si>
</sst>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5" sqref="H15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1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7"/>
      <c r="Y1" s="57"/>
    </row>
    <row r="2" spans="1:26" s="1" customFormat="1" ht="46.5" customHeight="1" x14ac:dyDescent="0.3">
      <c r="A2" s="77" t="s">
        <v>0</v>
      </c>
      <c r="B2" s="51" t="s">
        <v>1</v>
      </c>
      <c r="C2" s="78" t="s">
        <v>18</v>
      </c>
      <c r="D2" s="85" t="s">
        <v>79</v>
      </c>
      <c r="E2" s="86"/>
      <c r="F2" s="86"/>
      <c r="G2" s="87"/>
      <c r="H2" s="82" t="s">
        <v>77</v>
      </c>
      <c r="I2" s="83"/>
      <c r="J2" s="83"/>
      <c r="K2" s="84"/>
      <c r="L2" s="76" t="s">
        <v>81</v>
      </c>
      <c r="M2" s="76"/>
      <c r="N2" s="76"/>
      <c r="O2" s="76"/>
      <c r="P2" s="73" t="s">
        <v>80</v>
      </c>
      <c r="Q2" s="74"/>
      <c r="R2" s="74"/>
      <c r="S2" s="75"/>
      <c r="T2" s="79" t="s">
        <v>78</v>
      </c>
      <c r="U2" s="80"/>
      <c r="V2" s="80"/>
      <c r="W2" s="81"/>
      <c r="X2" s="67" t="s">
        <v>75</v>
      </c>
      <c r="Y2" s="67" t="s">
        <v>76</v>
      </c>
      <c r="Z2" s="65" t="s">
        <v>48</v>
      </c>
    </row>
    <row r="3" spans="1:26" s="1" customFormat="1" ht="37.5" x14ac:dyDescent="0.3">
      <c r="A3" s="77"/>
      <c r="B3" s="52" t="s">
        <v>2</v>
      </c>
      <c r="C3" s="78"/>
      <c r="D3" s="46" t="s">
        <v>21</v>
      </c>
      <c r="E3" s="46" t="s">
        <v>22</v>
      </c>
      <c r="F3" s="46" t="s">
        <v>46</v>
      </c>
      <c r="G3" s="46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8"/>
      <c r="Y3" s="68"/>
      <c r="Z3" s="66"/>
    </row>
    <row r="4" spans="1:26" s="1" customFormat="1" x14ac:dyDescent="0.3">
      <c r="A4" s="58" t="s">
        <v>5</v>
      </c>
      <c r="B4" s="53" t="s">
        <v>14</v>
      </c>
      <c r="C4" s="58" t="s">
        <v>25</v>
      </c>
      <c r="D4" s="50">
        <v>4</v>
      </c>
      <c r="E4" s="50">
        <v>5</v>
      </c>
      <c r="F4" s="50">
        <v>6</v>
      </c>
      <c r="G4" s="50" t="s">
        <v>36</v>
      </c>
      <c r="H4" s="58" t="s">
        <v>17</v>
      </c>
      <c r="I4" s="58" t="s">
        <v>29</v>
      </c>
      <c r="J4" s="58" t="s">
        <v>30</v>
      </c>
      <c r="K4" s="58" t="s">
        <v>31</v>
      </c>
      <c r="L4" s="58" t="s">
        <v>32</v>
      </c>
      <c r="M4" s="58" t="s">
        <v>33</v>
      </c>
      <c r="N4" s="58" t="s">
        <v>34</v>
      </c>
      <c r="O4" s="58" t="s">
        <v>35</v>
      </c>
      <c r="P4" s="58"/>
      <c r="Q4" s="58"/>
      <c r="R4" s="58"/>
      <c r="S4" s="58"/>
      <c r="T4" s="58" t="s">
        <v>69</v>
      </c>
      <c r="U4" s="58" t="s">
        <v>70</v>
      </c>
      <c r="V4" s="58" t="s">
        <v>55</v>
      </c>
      <c r="W4" s="58" t="s">
        <v>71</v>
      </c>
      <c r="X4" s="58"/>
      <c r="Y4" s="58"/>
      <c r="Z4" s="43">
        <v>20</v>
      </c>
    </row>
    <row r="5" spans="1:26" s="63" customFormat="1" ht="21.75" customHeight="1" x14ac:dyDescent="0.3">
      <c r="A5" s="60" t="s">
        <v>5</v>
      </c>
      <c r="B5" s="69" t="s">
        <v>72</v>
      </c>
      <c r="C5" s="70"/>
      <c r="D5" s="64">
        <f>SUM(D6:D7)</f>
        <v>3943201.2800000003</v>
      </c>
      <c r="E5" s="64">
        <f t="shared" ref="E5:O5" si="0">SUM(E6:E7)</f>
        <v>0</v>
      </c>
      <c r="F5" s="64">
        <f t="shared" si="0"/>
        <v>0</v>
      </c>
      <c r="G5" s="64">
        <f t="shared" si="0"/>
        <v>3943201.2800000003</v>
      </c>
      <c r="H5" s="64">
        <f t="shared" si="0"/>
        <v>3943201.2800000003</v>
      </c>
      <c r="I5" s="64">
        <f t="shared" si="0"/>
        <v>0</v>
      </c>
      <c r="J5" s="64">
        <f t="shared" si="0"/>
        <v>0</v>
      </c>
      <c r="K5" s="64">
        <f t="shared" si="0"/>
        <v>3943201.2800000003</v>
      </c>
      <c r="L5" s="64">
        <f t="shared" si="0"/>
        <v>1732408.3</v>
      </c>
      <c r="M5" s="64">
        <f t="shared" si="0"/>
        <v>0</v>
      </c>
      <c r="N5" s="64">
        <f t="shared" si="0"/>
        <v>0</v>
      </c>
      <c r="O5" s="64">
        <f t="shared" si="0"/>
        <v>1732408.3</v>
      </c>
      <c r="P5" s="62">
        <f t="shared" ref="P5:P6" si="1">L5/D5*100</f>
        <v>43.934057051229196</v>
      </c>
      <c r="Q5" s="62"/>
      <c r="R5" s="62"/>
      <c r="S5" s="62">
        <f t="shared" ref="S5:S6" si="2">O5/G5*100</f>
        <v>43.934057051229196</v>
      </c>
      <c r="T5" s="62">
        <f t="shared" ref="T5:T7" si="3">L5/H5*100</f>
        <v>43.934057051229196</v>
      </c>
      <c r="U5" s="62"/>
      <c r="V5" s="62"/>
      <c r="W5" s="62">
        <f t="shared" ref="W5:W7" si="4">O5/K5*100</f>
        <v>43.934057051229196</v>
      </c>
      <c r="X5" s="62"/>
      <c r="Y5" s="62"/>
      <c r="Z5" s="61"/>
    </row>
    <row r="6" spans="1:26" ht="80.25" customHeight="1" x14ac:dyDescent="0.3">
      <c r="A6" s="56" t="s">
        <v>6</v>
      </c>
      <c r="B6" s="49" t="s">
        <v>74</v>
      </c>
      <c r="C6" s="18" t="s">
        <v>4</v>
      </c>
      <c r="D6" s="44">
        <v>3193008</v>
      </c>
      <c r="E6" s="44">
        <v>0</v>
      </c>
      <c r="F6" s="44">
        <v>0</v>
      </c>
      <c r="G6" s="44">
        <v>3193008</v>
      </c>
      <c r="H6" s="44">
        <v>3193008</v>
      </c>
      <c r="I6" s="55">
        <v>0</v>
      </c>
      <c r="J6" s="55">
        <v>0</v>
      </c>
      <c r="K6" s="44">
        <v>3193008</v>
      </c>
      <c r="L6" s="44">
        <v>982219</v>
      </c>
      <c r="M6" s="19">
        <v>0</v>
      </c>
      <c r="N6" s="19">
        <v>0</v>
      </c>
      <c r="O6" s="44">
        <v>982219</v>
      </c>
      <c r="P6" s="48">
        <f t="shared" si="1"/>
        <v>30.761557753691815</v>
      </c>
      <c r="Q6" s="48"/>
      <c r="R6" s="48"/>
      <c r="S6" s="48">
        <f t="shared" si="2"/>
        <v>30.761557753691815</v>
      </c>
      <c r="T6" s="48">
        <f t="shared" si="3"/>
        <v>30.761557753691815</v>
      </c>
      <c r="U6" s="48"/>
      <c r="V6" s="48"/>
      <c r="W6" s="48">
        <f t="shared" si="4"/>
        <v>30.761557753691815</v>
      </c>
      <c r="X6" s="48"/>
      <c r="Y6" s="48"/>
    </row>
    <row r="7" spans="1:26" ht="63.75" customHeight="1" x14ac:dyDescent="0.3">
      <c r="A7" s="56" t="s">
        <v>7</v>
      </c>
      <c r="B7" s="49" t="s">
        <v>73</v>
      </c>
      <c r="C7" s="18" t="s">
        <v>3</v>
      </c>
      <c r="D7" s="44">
        <v>750193.28</v>
      </c>
      <c r="E7" s="44">
        <v>0</v>
      </c>
      <c r="F7" s="44">
        <v>0</v>
      </c>
      <c r="G7" s="44">
        <v>750193.28</v>
      </c>
      <c r="H7" s="44">
        <v>750193.28</v>
      </c>
      <c r="I7" s="55">
        <v>0</v>
      </c>
      <c r="J7" s="55">
        <v>0</v>
      </c>
      <c r="K7" s="44">
        <v>750193.28</v>
      </c>
      <c r="L7" s="44">
        <v>750189.3</v>
      </c>
      <c r="M7" s="19">
        <v>0</v>
      </c>
      <c r="N7" s="19">
        <v>0</v>
      </c>
      <c r="O7" s="44">
        <v>750189.3</v>
      </c>
      <c r="P7" s="48">
        <f>L7/D7*100</f>
        <v>99.999469470054436</v>
      </c>
      <c r="Q7" s="48"/>
      <c r="R7" s="48"/>
      <c r="S7" s="48">
        <f>O7/G7*100</f>
        <v>99.999469470054436</v>
      </c>
      <c r="T7" s="48">
        <f t="shared" si="3"/>
        <v>99.999469470054436</v>
      </c>
      <c r="U7" s="48"/>
      <c r="V7" s="48"/>
      <c r="W7" s="48">
        <f t="shared" si="4"/>
        <v>99.999469470054436</v>
      </c>
      <c r="X7" s="48"/>
      <c r="Y7" s="48"/>
    </row>
    <row r="14" spans="1:26" x14ac:dyDescent="0.3">
      <c r="E14" s="44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6" t="s">
        <v>2</v>
      </c>
      <c r="C3" s="9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9"/>
      <c r="N3" s="99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41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6" t="s">
        <v>24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10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8" t="s">
        <v>61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8" t="s">
        <v>12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0" t="s">
        <v>13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2023-12-21T07:29:54Z</dcterms:modified>
</cp:coreProperties>
</file>