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Корешкова СС\5.ОТЧЁТЫ\Сетевой-план график\2023\"/>
    </mc:Choice>
  </mc:AlternateContent>
  <bookViews>
    <workbookView xWindow="0" yWindow="0" windowWidth="15630" windowHeight="4080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52511"/>
</workbook>
</file>

<file path=xl/calcChain.xml><?xml version="1.0" encoding="utf-8"?>
<calcChain xmlns="http://schemas.openxmlformats.org/spreadsheetml/2006/main">
  <c r="D90" i="33" l="1"/>
  <c r="E88" i="33" l="1"/>
  <c r="F88" i="33"/>
  <c r="I88" i="33"/>
  <c r="L88" i="33"/>
  <c r="M88" i="33"/>
  <c r="N88" i="33"/>
  <c r="P88" i="33"/>
  <c r="Q88" i="33"/>
  <c r="K90" i="33"/>
  <c r="K88" i="33" s="1"/>
  <c r="N89" i="33" l="1"/>
  <c r="K261" i="33" l="1"/>
  <c r="R261" i="33" s="1"/>
  <c r="O261" i="33" l="1"/>
  <c r="E89" i="33"/>
  <c r="F89" i="33"/>
  <c r="K32" i="33" l="1"/>
  <c r="H32" i="33"/>
  <c r="E187" i="33" l="1"/>
  <c r="O253" i="33"/>
  <c r="P48" i="33"/>
  <c r="K48" i="33"/>
  <c r="H48" i="33"/>
  <c r="E43" i="33"/>
  <c r="G43" i="33"/>
  <c r="I43" i="33"/>
  <c r="L43" i="33"/>
  <c r="N43" i="33"/>
  <c r="D48" i="33"/>
  <c r="I254" i="33"/>
  <c r="I85" i="33"/>
  <c r="I76" i="33" s="1"/>
  <c r="E76" i="33"/>
  <c r="D32" i="33"/>
  <c r="O32" i="33" s="1"/>
  <c r="O48" i="33" l="1"/>
  <c r="I14" i="33"/>
  <c r="I127" i="33"/>
  <c r="I12" i="33"/>
  <c r="J116" i="33"/>
  <c r="J117" i="33"/>
  <c r="J118" i="33"/>
  <c r="J115" i="33"/>
  <c r="H115" i="33" s="1"/>
  <c r="J55" i="33"/>
  <c r="H55" i="33" s="1"/>
  <c r="J47" i="33"/>
  <c r="J10" i="33"/>
  <c r="J11" i="33"/>
  <c r="J12" i="33"/>
  <c r="J13" i="33"/>
  <c r="J14" i="33"/>
  <c r="J15" i="33"/>
  <c r="J16" i="33"/>
  <c r="J17" i="33"/>
  <c r="J18" i="33"/>
  <c r="H18" i="33" s="1"/>
  <c r="J19" i="33"/>
  <c r="J20" i="33"/>
  <c r="J21" i="33"/>
  <c r="J22" i="33"/>
  <c r="J23" i="33"/>
  <c r="J9" i="33"/>
  <c r="E251" i="33"/>
  <c r="G251" i="33"/>
  <c r="I251" i="33"/>
  <c r="L251" i="33"/>
  <c r="N251" i="33"/>
  <c r="J253" i="33"/>
  <c r="D213" i="33"/>
  <c r="J213" i="33"/>
  <c r="K213" i="33"/>
  <c r="K38" i="33"/>
  <c r="J38" i="33"/>
  <c r="H38" i="33" s="1"/>
  <c r="D38" i="33"/>
  <c r="D115" i="33"/>
  <c r="K115" i="33"/>
  <c r="P115" i="33"/>
  <c r="O115" i="33" l="1"/>
  <c r="O213" i="33"/>
  <c r="O38" i="33"/>
  <c r="E135" i="33"/>
  <c r="G135" i="33"/>
  <c r="I135" i="33"/>
  <c r="L135" i="33"/>
  <c r="N135" i="33"/>
  <c r="J145" i="33"/>
  <c r="H145" i="33" s="1"/>
  <c r="K145" i="33"/>
  <c r="D145" i="33"/>
  <c r="L127" i="33"/>
  <c r="E127" i="33"/>
  <c r="G127" i="33"/>
  <c r="N127" i="33"/>
  <c r="G101" i="33" l="1"/>
  <c r="G24" i="33"/>
  <c r="G52" i="33" l="1"/>
  <c r="D55" i="33"/>
  <c r="K55" i="33"/>
  <c r="K18" i="33"/>
  <c r="D18" i="33"/>
  <c r="O55" i="33" l="1"/>
  <c r="O18" i="33"/>
  <c r="N245" i="33"/>
  <c r="E258" i="33" l="1"/>
  <c r="G258" i="33"/>
  <c r="H258" i="33"/>
  <c r="I258" i="33"/>
  <c r="J258" i="33"/>
  <c r="K258" i="33"/>
  <c r="L258" i="33"/>
  <c r="N258" i="33"/>
  <c r="D258" i="33"/>
  <c r="O259" i="33"/>
  <c r="O260" i="33"/>
  <c r="P252" i="33"/>
  <c r="P255" i="33"/>
  <c r="P256" i="33"/>
  <c r="P227" i="33"/>
  <c r="P198" i="33"/>
  <c r="P199" i="33"/>
  <c r="P190" i="33"/>
  <c r="P191" i="33"/>
  <c r="P183" i="33"/>
  <c r="P184" i="33"/>
  <c r="P185" i="33"/>
  <c r="P186" i="33"/>
  <c r="P187" i="33"/>
  <c r="P164" i="33"/>
  <c r="P165" i="33"/>
  <c r="P166" i="33"/>
  <c r="P158" i="33"/>
  <c r="P159" i="33"/>
  <c r="P147" i="33"/>
  <c r="P148" i="33"/>
  <c r="P149" i="33"/>
  <c r="P150" i="33"/>
  <c r="P151" i="33"/>
  <c r="P152" i="33"/>
  <c r="P153" i="33"/>
  <c r="P154" i="33"/>
  <c r="P146" i="33"/>
  <c r="P132" i="33"/>
  <c r="P133" i="33"/>
  <c r="P134" i="33"/>
  <c r="P19" i="33"/>
  <c r="K169" i="33"/>
  <c r="K170" i="33"/>
  <c r="K168" i="33"/>
  <c r="J169" i="33"/>
  <c r="H169" i="33" s="1"/>
  <c r="J170" i="33"/>
  <c r="H170" i="33" s="1"/>
  <c r="J168" i="33"/>
  <c r="H168" i="33" s="1"/>
  <c r="D169" i="33"/>
  <c r="D170" i="33"/>
  <c r="D168" i="33"/>
  <c r="E167" i="33"/>
  <c r="G167" i="33"/>
  <c r="I167" i="33"/>
  <c r="L167" i="33"/>
  <c r="N167" i="33"/>
  <c r="E160" i="33"/>
  <c r="G160" i="33"/>
  <c r="I160" i="33"/>
  <c r="L160" i="33"/>
  <c r="N160" i="33"/>
  <c r="K164" i="33"/>
  <c r="K165" i="33"/>
  <c r="K166" i="33"/>
  <c r="J164" i="33"/>
  <c r="H164" i="33" s="1"/>
  <c r="J165" i="33"/>
  <c r="H165" i="33" s="1"/>
  <c r="J166" i="33"/>
  <c r="H166" i="33" s="1"/>
  <c r="D164" i="33"/>
  <c r="D165" i="33"/>
  <c r="D166" i="33"/>
  <c r="K162" i="33"/>
  <c r="K163" i="33"/>
  <c r="K161" i="33"/>
  <c r="J162" i="33"/>
  <c r="H162" i="33" s="1"/>
  <c r="J163" i="33"/>
  <c r="H163" i="33" s="1"/>
  <c r="J161" i="33"/>
  <c r="H161" i="33" s="1"/>
  <c r="D162" i="33"/>
  <c r="D163" i="33"/>
  <c r="D161" i="33"/>
  <c r="E156" i="33"/>
  <c r="G156" i="33"/>
  <c r="I156" i="33"/>
  <c r="L156" i="33"/>
  <c r="N156" i="33"/>
  <c r="K158" i="33"/>
  <c r="K159" i="33"/>
  <c r="J158" i="33"/>
  <c r="H158" i="33" s="1"/>
  <c r="J159" i="33"/>
  <c r="H159" i="33" s="1"/>
  <c r="D159" i="33"/>
  <c r="D158" i="33"/>
  <c r="K157" i="33"/>
  <c r="J157" i="33"/>
  <c r="H157" i="33" s="1"/>
  <c r="D157" i="33"/>
  <c r="K155" i="33"/>
  <c r="J155" i="33"/>
  <c r="H155" i="33" s="1"/>
  <c r="D155" i="33"/>
  <c r="K146" i="33"/>
  <c r="K147" i="33"/>
  <c r="K148" i="33"/>
  <c r="K149" i="33"/>
  <c r="K150" i="33"/>
  <c r="K151" i="33"/>
  <c r="K152" i="33"/>
  <c r="K153" i="33"/>
  <c r="K154" i="33"/>
  <c r="J146" i="33"/>
  <c r="H146" i="33" s="1"/>
  <c r="J147" i="33"/>
  <c r="H147" i="33" s="1"/>
  <c r="J148" i="33"/>
  <c r="H148" i="33" s="1"/>
  <c r="J149" i="33"/>
  <c r="H149" i="33" s="1"/>
  <c r="J150" i="33"/>
  <c r="H150" i="33" s="1"/>
  <c r="J151" i="33"/>
  <c r="H151" i="33" s="1"/>
  <c r="J152" i="33"/>
  <c r="H152" i="33" s="1"/>
  <c r="J153" i="33"/>
  <c r="H153" i="33" s="1"/>
  <c r="J154" i="33"/>
  <c r="H154" i="33" s="1"/>
  <c r="D146" i="33"/>
  <c r="D147" i="33"/>
  <c r="D148" i="33"/>
  <c r="D149" i="33"/>
  <c r="D150" i="33"/>
  <c r="D151" i="33"/>
  <c r="D152" i="33"/>
  <c r="D153" i="33"/>
  <c r="D154" i="33"/>
  <c r="K133" i="33"/>
  <c r="K134" i="33"/>
  <c r="J133" i="33"/>
  <c r="H133" i="33" s="1"/>
  <c r="J134" i="33"/>
  <c r="H134" i="33" s="1"/>
  <c r="D133" i="33"/>
  <c r="D134" i="33"/>
  <c r="K132" i="33"/>
  <c r="J132" i="33"/>
  <c r="H132" i="33" s="1"/>
  <c r="D132" i="33"/>
  <c r="D144" i="33"/>
  <c r="J144" i="33"/>
  <c r="H144" i="33" s="1"/>
  <c r="K144" i="33"/>
  <c r="K131" i="33"/>
  <c r="J131" i="33"/>
  <c r="H131" i="33" s="1"/>
  <c r="D131" i="33"/>
  <c r="K125" i="33"/>
  <c r="K126" i="33"/>
  <c r="K128" i="33"/>
  <c r="K129" i="33"/>
  <c r="K130" i="33"/>
  <c r="K136" i="33"/>
  <c r="K137" i="33"/>
  <c r="K138" i="33"/>
  <c r="K139" i="33"/>
  <c r="K140" i="33"/>
  <c r="K141" i="33"/>
  <c r="K142" i="33"/>
  <c r="K143" i="33"/>
  <c r="K124" i="33"/>
  <c r="J125" i="33"/>
  <c r="H125" i="33" s="1"/>
  <c r="J126" i="33"/>
  <c r="H126" i="33" s="1"/>
  <c r="J128" i="33"/>
  <c r="J129" i="33"/>
  <c r="J130" i="33"/>
  <c r="H130" i="33" s="1"/>
  <c r="J136" i="33"/>
  <c r="J137" i="33"/>
  <c r="H137" i="33" s="1"/>
  <c r="J138" i="33"/>
  <c r="H138" i="33" s="1"/>
  <c r="J139" i="33"/>
  <c r="H139" i="33" s="1"/>
  <c r="J140" i="33"/>
  <c r="H140" i="33" s="1"/>
  <c r="J141" i="33"/>
  <c r="H141" i="33" s="1"/>
  <c r="J142" i="33"/>
  <c r="H142" i="33" s="1"/>
  <c r="J143" i="33"/>
  <c r="H143" i="33" s="1"/>
  <c r="J124" i="33"/>
  <c r="H124" i="33" s="1"/>
  <c r="D125" i="33"/>
  <c r="D126" i="33"/>
  <c r="D128" i="33"/>
  <c r="D129" i="33"/>
  <c r="D130" i="33"/>
  <c r="D136" i="33"/>
  <c r="D137" i="33"/>
  <c r="D138" i="33"/>
  <c r="D139" i="33"/>
  <c r="D140" i="33"/>
  <c r="D141" i="33"/>
  <c r="D142" i="33"/>
  <c r="D143" i="33"/>
  <c r="D124" i="33"/>
  <c r="D135" i="33" l="1"/>
  <c r="H136" i="33"/>
  <c r="H135" i="33" s="1"/>
  <c r="J135" i="33"/>
  <c r="K135" i="33"/>
  <c r="K127" i="33"/>
  <c r="H129" i="33"/>
  <c r="J127" i="33"/>
  <c r="O131" i="33"/>
  <c r="O133" i="33"/>
  <c r="E123" i="33"/>
  <c r="E122" i="33" s="1"/>
  <c r="O153" i="33"/>
  <c r="D156" i="33"/>
  <c r="K156" i="33"/>
  <c r="O158" i="33"/>
  <c r="P156" i="33"/>
  <c r="O165" i="33"/>
  <c r="O258" i="33"/>
  <c r="O132" i="33"/>
  <c r="O159" i="33"/>
  <c r="O166" i="33"/>
  <c r="O164" i="33"/>
  <c r="O134" i="33"/>
  <c r="O146" i="33"/>
  <c r="O151" i="33"/>
  <c r="O149" i="33"/>
  <c r="K160" i="33"/>
  <c r="D167" i="33"/>
  <c r="P160" i="33"/>
  <c r="H160" i="33"/>
  <c r="O154" i="33"/>
  <c r="O152" i="33"/>
  <c r="O150" i="33"/>
  <c r="O148" i="33"/>
  <c r="O147" i="33"/>
  <c r="O144" i="33"/>
  <c r="P127" i="33"/>
  <c r="L123" i="33"/>
  <c r="G123" i="33"/>
  <c r="G122" i="33" s="1"/>
  <c r="N123" i="33"/>
  <c r="I123" i="33"/>
  <c r="I122" i="33" s="1"/>
  <c r="D160" i="33"/>
  <c r="K167" i="33"/>
  <c r="J156" i="33"/>
  <c r="J160" i="33"/>
  <c r="H156" i="33"/>
  <c r="H167" i="33"/>
  <c r="J167" i="33"/>
  <c r="D127" i="33"/>
  <c r="H128" i="33"/>
  <c r="K256" i="33"/>
  <c r="K255" i="33"/>
  <c r="J256" i="33"/>
  <c r="H256" i="33" s="1"/>
  <c r="J255" i="33"/>
  <c r="H255" i="33" s="1"/>
  <c r="E254" i="33"/>
  <c r="G254" i="33"/>
  <c r="L254" i="33"/>
  <c r="N254" i="33"/>
  <c r="D256" i="33"/>
  <c r="D255" i="33"/>
  <c r="K252" i="33"/>
  <c r="K251" i="33" s="1"/>
  <c r="J252" i="33"/>
  <c r="D252" i="33"/>
  <c r="D251" i="33" s="1"/>
  <c r="E245" i="33"/>
  <c r="G245" i="33"/>
  <c r="I245" i="33"/>
  <c r="L245" i="33"/>
  <c r="K250" i="33"/>
  <c r="J250" i="33"/>
  <c r="H250" i="33" s="1"/>
  <c r="D250" i="33"/>
  <c r="K247" i="33"/>
  <c r="K248" i="33"/>
  <c r="K249" i="33"/>
  <c r="K246" i="33"/>
  <c r="J247" i="33"/>
  <c r="J248" i="33"/>
  <c r="H248" i="33" s="1"/>
  <c r="J249" i="33"/>
  <c r="H249" i="33" s="1"/>
  <c r="J246" i="33"/>
  <c r="H246" i="33" s="1"/>
  <c r="H247" i="33"/>
  <c r="D247" i="33"/>
  <c r="D248" i="33"/>
  <c r="D249" i="33"/>
  <c r="D246" i="33"/>
  <c r="E241" i="33"/>
  <c r="G241" i="33"/>
  <c r="I241" i="33"/>
  <c r="L241" i="33"/>
  <c r="N241" i="33"/>
  <c r="K243" i="33"/>
  <c r="K242" i="33"/>
  <c r="J243" i="33"/>
  <c r="H243" i="33" s="1"/>
  <c r="J242" i="33"/>
  <c r="H242" i="33" s="1"/>
  <c r="D243" i="33"/>
  <c r="D242" i="33"/>
  <c r="E236" i="33"/>
  <c r="G236" i="33"/>
  <c r="I236" i="33"/>
  <c r="L236" i="33"/>
  <c r="N236" i="33"/>
  <c r="K238" i="33"/>
  <c r="K239" i="33"/>
  <c r="K240" i="33"/>
  <c r="K237" i="33"/>
  <c r="J238" i="33"/>
  <c r="H238" i="33" s="1"/>
  <c r="J239" i="33"/>
  <c r="H239" i="33" s="1"/>
  <c r="J240" i="33"/>
  <c r="H240" i="33" s="1"/>
  <c r="J237" i="33"/>
  <c r="H237" i="33" s="1"/>
  <c r="D238" i="33"/>
  <c r="D239" i="33"/>
  <c r="D240" i="33"/>
  <c r="D237" i="33"/>
  <c r="K230" i="33"/>
  <c r="K231" i="33"/>
  <c r="K232" i="33"/>
  <c r="K233" i="33"/>
  <c r="K234" i="33"/>
  <c r="K235" i="33"/>
  <c r="K229" i="33"/>
  <c r="J230" i="33"/>
  <c r="H230" i="33" s="1"/>
  <c r="J231" i="33"/>
  <c r="H231" i="33" s="1"/>
  <c r="J232" i="33"/>
  <c r="H232" i="33" s="1"/>
  <c r="J233" i="33"/>
  <c r="H233" i="33" s="1"/>
  <c r="J234" i="33"/>
  <c r="H234" i="33" s="1"/>
  <c r="J235" i="33"/>
  <c r="H235" i="33" s="1"/>
  <c r="J229" i="33"/>
  <c r="H229" i="33" s="1"/>
  <c r="D230" i="33"/>
  <c r="D231" i="33"/>
  <c r="D232" i="33"/>
  <c r="D233" i="33"/>
  <c r="D234" i="33"/>
  <c r="D235" i="33"/>
  <c r="D229" i="33"/>
  <c r="E228" i="33"/>
  <c r="G228" i="33"/>
  <c r="I228" i="33"/>
  <c r="L228" i="33"/>
  <c r="N228" i="33"/>
  <c r="E225" i="33"/>
  <c r="G225" i="33"/>
  <c r="L225" i="33"/>
  <c r="N225" i="33"/>
  <c r="K227" i="33"/>
  <c r="J227" i="33"/>
  <c r="H227" i="33" s="1"/>
  <c r="D227" i="33"/>
  <c r="K226" i="33"/>
  <c r="J226" i="33"/>
  <c r="D226" i="33"/>
  <c r="E220" i="33"/>
  <c r="G220" i="33"/>
  <c r="I220" i="33"/>
  <c r="L220" i="33"/>
  <c r="N220" i="33"/>
  <c r="K222" i="33"/>
  <c r="K223" i="33"/>
  <c r="K221" i="33"/>
  <c r="J222" i="33"/>
  <c r="H222" i="33" s="1"/>
  <c r="J223" i="33"/>
  <c r="H223" i="33" s="1"/>
  <c r="J221" i="33"/>
  <c r="H221" i="33" s="1"/>
  <c r="D222" i="33"/>
  <c r="D223" i="33"/>
  <c r="D221" i="33"/>
  <c r="E194" i="33"/>
  <c r="G194" i="33"/>
  <c r="I194" i="33"/>
  <c r="L194" i="33"/>
  <c r="N194" i="33"/>
  <c r="E200" i="33"/>
  <c r="G200" i="33"/>
  <c r="I200" i="33"/>
  <c r="L200" i="33"/>
  <c r="N200" i="33"/>
  <c r="E215" i="33"/>
  <c r="G215" i="33"/>
  <c r="I215" i="33"/>
  <c r="L215" i="33"/>
  <c r="N215" i="33"/>
  <c r="K202" i="33"/>
  <c r="K203" i="33"/>
  <c r="K204" i="33"/>
  <c r="K205" i="33"/>
  <c r="K206" i="33"/>
  <c r="K207" i="33"/>
  <c r="K208" i="33"/>
  <c r="K209" i="33"/>
  <c r="K210" i="33"/>
  <c r="K211" i="33"/>
  <c r="K212" i="33"/>
  <c r="K214" i="33"/>
  <c r="K216" i="33"/>
  <c r="K217" i="33"/>
  <c r="K218" i="33"/>
  <c r="K219" i="33"/>
  <c r="K201" i="33"/>
  <c r="J202" i="33"/>
  <c r="H202" i="33" s="1"/>
  <c r="J203" i="33"/>
  <c r="J204" i="33"/>
  <c r="H204" i="33" s="1"/>
  <c r="J205" i="33"/>
  <c r="H205" i="33" s="1"/>
  <c r="J206" i="33"/>
  <c r="H206" i="33" s="1"/>
  <c r="J207" i="33"/>
  <c r="H207" i="33" s="1"/>
  <c r="J208" i="33"/>
  <c r="H208" i="33" s="1"/>
  <c r="J209" i="33"/>
  <c r="H209" i="33" s="1"/>
  <c r="J210" i="33"/>
  <c r="H210" i="33" s="1"/>
  <c r="J211" i="33"/>
  <c r="H211" i="33" s="1"/>
  <c r="J212" i="33"/>
  <c r="H212" i="33" s="1"/>
  <c r="J214" i="33"/>
  <c r="H214" i="33" s="1"/>
  <c r="J216" i="33"/>
  <c r="H216" i="33" s="1"/>
  <c r="J217" i="33"/>
  <c r="H217" i="33" s="1"/>
  <c r="J218" i="33"/>
  <c r="H218" i="33" s="1"/>
  <c r="J219" i="33"/>
  <c r="H219" i="33" s="1"/>
  <c r="J201" i="33"/>
  <c r="H201" i="33" s="1"/>
  <c r="H203" i="33"/>
  <c r="D202" i="33"/>
  <c r="D203" i="33"/>
  <c r="D204" i="33"/>
  <c r="D205" i="33"/>
  <c r="D206" i="33"/>
  <c r="D207" i="33"/>
  <c r="D208" i="33"/>
  <c r="D209" i="33"/>
  <c r="D210" i="33"/>
  <c r="D211" i="33"/>
  <c r="D212" i="33"/>
  <c r="D214" i="33"/>
  <c r="D216" i="33"/>
  <c r="D217" i="33"/>
  <c r="D218" i="33"/>
  <c r="D219" i="33"/>
  <c r="D201" i="33"/>
  <c r="K199" i="33"/>
  <c r="K198" i="33"/>
  <c r="J198" i="33"/>
  <c r="H198" i="33" s="1"/>
  <c r="J199" i="33"/>
  <c r="H199" i="33" s="1"/>
  <c r="D198" i="33"/>
  <c r="D199" i="33"/>
  <c r="K196" i="33"/>
  <c r="K197" i="33"/>
  <c r="K195" i="33"/>
  <c r="J197" i="33"/>
  <c r="H197" i="33" s="1"/>
  <c r="J196" i="33"/>
  <c r="H196" i="33" s="1"/>
  <c r="J195" i="33"/>
  <c r="D196" i="33"/>
  <c r="D197" i="33"/>
  <c r="D195" i="33"/>
  <c r="I226" i="33" l="1"/>
  <c r="H226" i="33" s="1"/>
  <c r="H225" i="33" s="1"/>
  <c r="L122" i="33"/>
  <c r="P122" i="33" s="1"/>
  <c r="H252" i="33"/>
  <c r="H251" i="33" s="1"/>
  <c r="J251" i="33"/>
  <c r="D200" i="33"/>
  <c r="I244" i="33"/>
  <c r="E244" i="33"/>
  <c r="H127" i="33"/>
  <c r="H123" i="33" s="1"/>
  <c r="H122" i="33" s="1"/>
  <c r="L244" i="33"/>
  <c r="G244" i="33"/>
  <c r="O198" i="33"/>
  <c r="P251" i="33"/>
  <c r="J123" i="33"/>
  <c r="J122" i="33" s="1"/>
  <c r="O250" i="33"/>
  <c r="O199" i="33"/>
  <c r="P194" i="33"/>
  <c r="O227" i="33"/>
  <c r="P225" i="33"/>
  <c r="N244" i="33"/>
  <c r="P254" i="33"/>
  <c r="O197" i="33"/>
  <c r="K123" i="33"/>
  <c r="K122" i="33" s="1"/>
  <c r="D123" i="33"/>
  <c r="N122" i="33"/>
  <c r="P123" i="33"/>
  <c r="J254" i="33"/>
  <c r="K254" i="33"/>
  <c r="J245" i="33"/>
  <c r="H254" i="33"/>
  <c r="D254" i="33"/>
  <c r="D241" i="33"/>
  <c r="K245" i="33"/>
  <c r="K244" i="33" s="1"/>
  <c r="D245" i="33"/>
  <c r="H245" i="33"/>
  <c r="H241" i="33"/>
  <c r="K241" i="33"/>
  <c r="J241" i="33"/>
  <c r="G224" i="33"/>
  <c r="H236" i="33"/>
  <c r="J236" i="33"/>
  <c r="D236" i="33"/>
  <c r="K236" i="33"/>
  <c r="D194" i="33"/>
  <c r="D225" i="33"/>
  <c r="N224" i="33"/>
  <c r="E224" i="33"/>
  <c r="L224" i="33"/>
  <c r="I193" i="33"/>
  <c r="K225" i="33"/>
  <c r="K228" i="33"/>
  <c r="N193" i="33"/>
  <c r="K220" i="33"/>
  <c r="J225" i="33"/>
  <c r="D220" i="33"/>
  <c r="H220" i="33"/>
  <c r="D228" i="33"/>
  <c r="D224" i="33" s="1"/>
  <c r="J228" i="33"/>
  <c r="H228" i="33"/>
  <c r="J220" i="33"/>
  <c r="J194" i="33"/>
  <c r="K194" i="33"/>
  <c r="H200" i="33"/>
  <c r="J200" i="33"/>
  <c r="K200" i="33"/>
  <c r="G193" i="33"/>
  <c r="L193" i="33"/>
  <c r="E193" i="33"/>
  <c r="H215" i="33"/>
  <c r="J215" i="33"/>
  <c r="K215" i="33"/>
  <c r="D215" i="33"/>
  <c r="H195" i="33"/>
  <c r="H194" i="33" s="1"/>
  <c r="E173" i="33"/>
  <c r="G173" i="33"/>
  <c r="I173" i="33"/>
  <c r="L173" i="33"/>
  <c r="N173" i="33"/>
  <c r="K190" i="33"/>
  <c r="D190" i="33"/>
  <c r="K191" i="33"/>
  <c r="J191" i="33"/>
  <c r="H191" i="33" s="1"/>
  <c r="D191" i="33"/>
  <c r="E189" i="33"/>
  <c r="I189" i="33"/>
  <c r="L189" i="33"/>
  <c r="N189" i="33"/>
  <c r="K187" i="33"/>
  <c r="H187" i="33"/>
  <c r="D187" i="33"/>
  <c r="E180" i="33"/>
  <c r="G180" i="33"/>
  <c r="G179" i="33" s="1"/>
  <c r="I180" i="33"/>
  <c r="I179" i="33" s="1"/>
  <c r="L180" i="33"/>
  <c r="N180" i="33"/>
  <c r="K182" i="33"/>
  <c r="K183" i="33"/>
  <c r="K184" i="33"/>
  <c r="K185" i="33"/>
  <c r="K186" i="33"/>
  <c r="K188" i="33"/>
  <c r="K181" i="33"/>
  <c r="J182" i="33"/>
  <c r="H182" i="33" s="1"/>
  <c r="J183" i="33"/>
  <c r="H183" i="33" s="1"/>
  <c r="J184" i="33"/>
  <c r="H184" i="33" s="1"/>
  <c r="J185" i="33"/>
  <c r="H185" i="33" s="1"/>
  <c r="J186" i="33"/>
  <c r="H186" i="33" s="1"/>
  <c r="J188" i="33"/>
  <c r="H188" i="33" s="1"/>
  <c r="J181" i="33"/>
  <c r="H181" i="33" s="1"/>
  <c r="D182" i="33"/>
  <c r="D183" i="33"/>
  <c r="D184" i="33"/>
  <c r="D185" i="33"/>
  <c r="D186" i="33"/>
  <c r="D188" i="33"/>
  <c r="D181" i="33"/>
  <c r="K178" i="33"/>
  <c r="J178" i="33"/>
  <c r="H178" i="33" s="1"/>
  <c r="D178" i="33"/>
  <c r="K175" i="33"/>
  <c r="K176" i="33"/>
  <c r="K177" i="33"/>
  <c r="K174" i="33"/>
  <c r="J175" i="33"/>
  <c r="H175" i="33" s="1"/>
  <c r="J176" i="33"/>
  <c r="H176" i="33" s="1"/>
  <c r="J177" i="33"/>
  <c r="H177" i="33" s="1"/>
  <c r="J174" i="33"/>
  <c r="H174" i="33" s="1"/>
  <c r="D175" i="33"/>
  <c r="D176" i="33"/>
  <c r="D177" i="33"/>
  <c r="D174" i="33"/>
  <c r="E110" i="33"/>
  <c r="G110" i="33"/>
  <c r="I110" i="33"/>
  <c r="L110" i="33"/>
  <c r="N110" i="33"/>
  <c r="P116" i="33"/>
  <c r="P117" i="33"/>
  <c r="P118" i="33"/>
  <c r="P99" i="33"/>
  <c r="P100" i="33"/>
  <c r="P104" i="33"/>
  <c r="P106" i="33"/>
  <c r="K120" i="33"/>
  <c r="K119" i="33" s="1"/>
  <c r="J120" i="33"/>
  <c r="H120" i="33" s="1"/>
  <c r="H119" i="33" s="1"/>
  <c r="E119" i="33"/>
  <c r="G119" i="33"/>
  <c r="I119" i="33"/>
  <c r="L119" i="33"/>
  <c r="N119" i="33"/>
  <c r="D120" i="33"/>
  <c r="D116" i="33"/>
  <c r="D117" i="33"/>
  <c r="D118" i="33"/>
  <c r="K116" i="33"/>
  <c r="K117" i="33"/>
  <c r="K118" i="33"/>
  <c r="H116" i="33"/>
  <c r="H117" i="33"/>
  <c r="H118" i="33"/>
  <c r="K112" i="33"/>
  <c r="K113" i="33"/>
  <c r="K114" i="33"/>
  <c r="K111" i="33"/>
  <c r="J112" i="33"/>
  <c r="H112" i="33" s="1"/>
  <c r="J113" i="33"/>
  <c r="H113" i="33" s="1"/>
  <c r="J114" i="33"/>
  <c r="H114" i="33" s="1"/>
  <c r="J111" i="33"/>
  <c r="H111" i="33" s="1"/>
  <c r="D112" i="33"/>
  <c r="D113" i="33"/>
  <c r="D114" i="33"/>
  <c r="D111" i="33"/>
  <c r="K104" i="33"/>
  <c r="K103" i="33"/>
  <c r="K105" i="33"/>
  <c r="K106" i="33"/>
  <c r="K107" i="33"/>
  <c r="K102" i="33"/>
  <c r="J105" i="33"/>
  <c r="H105" i="33" s="1"/>
  <c r="J106" i="33"/>
  <c r="H106" i="33" s="1"/>
  <c r="J107" i="33"/>
  <c r="H107" i="33" s="1"/>
  <c r="D105" i="33"/>
  <c r="D106" i="33"/>
  <c r="D107" i="33"/>
  <c r="E101" i="33"/>
  <c r="I101" i="33"/>
  <c r="L101" i="33"/>
  <c r="N101" i="33"/>
  <c r="O220" i="33" l="1"/>
  <c r="P244" i="33"/>
  <c r="D180" i="33"/>
  <c r="D179" i="33" s="1"/>
  <c r="H244" i="33"/>
  <c r="I225" i="33"/>
  <c r="L179" i="33"/>
  <c r="P189" i="33"/>
  <c r="O241" i="33"/>
  <c r="H193" i="33"/>
  <c r="K101" i="33"/>
  <c r="J193" i="33"/>
  <c r="D110" i="33"/>
  <c r="O117" i="33"/>
  <c r="O118" i="33"/>
  <c r="O116" i="33"/>
  <c r="D119" i="33"/>
  <c r="D173" i="33"/>
  <c r="D189" i="33"/>
  <c r="D244" i="33"/>
  <c r="O178" i="33"/>
  <c r="E257" i="33"/>
  <c r="L257" i="33"/>
  <c r="G257" i="33"/>
  <c r="O187" i="33"/>
  <c r="O254" i="33"/>
  <c r="N179" i="33"/>
  <c r="N257" i="33"/>
  <c r="O236" i="33"/>
  <c r="P224" i="33"/>
  <c r="P193" i="33"/>
  <c r="E179" i="33"/>
  <c r="P180" i="33"/>
  <c r="O123" i="33"/>
  <c r="D122" i="33"/>
  <c r="O122" i="33" s="1"/>
  <c r="J244" i="33"/>
  <c r="K193" i="33"/>
  <c r="D193" i="33"/>
  <c r="G189" i="33"/>
  <c r="G172" i="33" s="1"/>
  <c r="K189" i="33"/>
  <c r="J224" i="33"/>
  <c r="K224" i="33"/>
  <c r="O224" i="33" s="1"/>
  <c r="H224" i="33"/>
  <c r="J190" i="33"/>
  <c r="H190" i="33" s="1"/>
  <c r="H189" i="33" s="1"/>
  <c r="J119" i="33"/>
  <c r="O215" i="33"/>
  <c r="K173" i="33"/>
  <c r="H173" i="33"/>
  <c r="J173" i="33"/>
  <c r="I172" i="33"/>
  <c r="K180" i="33"/>
  <c r="K179" i="33" s="1"/>
  <c r="H180" i="33"/>
  <c r="H179" i="33" s="1"/>
  <c r="J180" i="33"/>
  <c r="J179" i="33" s="1"/>
  <c r="P110" i="33"/>
  <c r="E109" i="33"/>
  <c r="I109" i="33"/>
  <c r="P101" i="33"/>
  <c r="H110" i="33"/>
  <c r="H109" i="33" s="1"/>
  <c r="J110" i="33"/>
  <c r="K110" i="33"/>
  <c r="K109" i="33" s="1"/>
  <c r="L109" i="33"/>
  <c r="G109" i="33"/>
  <c r="N109" i="33"/>
  <c r="D99" i="33"/>
  <c r="D100" i="33"/>
  <c r="K99" i="33"/>
  <c r="K100" i="33"/>
  <c r="J99" i="33"/>
  <c r="H99" i="33" s="1"/>
  <c r="J100" i="33"/>
  <c r="H100" i="33" s="1"/>
  <c r="E93" i="33"/>
  <c r="E92" i="33" s="1"/>
  <c r="G93" i="33"/>
  <c r="G92" i="33" s="1"/>
  <c r="I93" i="33"/>
  <c r="I92" i="33" s="1"/>
  <c r="L93" i="33"/>
  <c r="N93" i="33"/>
  <c r="J103" i="33"/>
  <c r="H103" i="33" s="1"/>
  <c r="J104" i="33"/>
  <c r="H104" i="33" s="1"/>
  <c r="J102" i="33"/>
  <c r="H102" i="33" s="1"/>
  <c r="D103" i="33"/>
  <c r="D104" i="33"/>
  <c r="D102" i="33"/>
  <c r="K95" i="33"/>
  <c r="K96" i="33"/>
  <c r="K97" i="33"/>
  <c r="K98" i="33"/>
  <c r="K94" i="33"/>
  <c r="J95" i="33"/>
  <c r="H95" i="33" s="1"/>
  <c r="J96" i="33"/>
  <c r="H96" i="33" s="1"/>
  <c r="J97" i="33"/>
  <c r="H97" i="33" s="1"/>
  <c r="J98" i="33"/>
  <c r="H98" i="33" s="1"/>
  <c r="J94" i="33"/>
  <c r="H94" i="33" s="1"/>
  <c r="D95" i="33"/>
  <c r="D96" i="33"/>
  <c r="D97" i="33"/>
  <c r="D98" i="33"/>
  <c r="D94" i="33"/>
  <c r="I89" i="33"/>
  <c r="L89" i="33"/>
  <c r="J90" i="33"/>
  <c r="J78" i="33"/>
  <c r="H78" i="33" s="1"/>
  <c r="J79" i="33"/>
  <c r="H79" i="33" s="1"/>
  <c r="J80" i="33"/>
  <c r="H80" i="33" s="1"/>
  <c r="J81" i="33"/>
  <c r="H81" i="33" s="1"/>
  <c r="J82" i="33"/>
  <c r="H82" i="33" s="1"/>
  <c r="J83" i="33"/>
  <c r="H83" i="33" s="1"/>
  <c r="J84" i="33"/>
  <c r="H84" i="33" s="1"/>
  <c r="J85" i="33"/>
  <c r="H85" i="33" s="1"/>
  <c r="J86" i="33"/>
  <c r="H86" i="33" s="1"/>
  <c r="J77" i="33"/>
  <c r="H77" i="33" s="1"/>
  <c r="K78" i="33"/>
  <c r="K79" i="33"/>
  <c r="K80" i="33"/>
  <c r="K81" i="33"/>
  <c r="K82" i="33"/>
  <c r="K83" i="33"/>
  <c r="K84" i="33"/>
  <c r="K85" i="33"/>
  <c r="K86" i="33"/>
  <c r="K77" i="33"/>
  <c r="E69" i="33"/>
  <c r="G76" i="33"/>
  <c r="G69" i="33" s="1"/>
  <c r="I69" i="33"/>
  <c r="L76" i="33"/>
  <c r="N76" i="33"/>
  <c r="D78" i="33"/>
  <c r="D79" i="33"/>
  <c r="D80" i="33"/>
  <c r="D81" i="33"/>
  <c r="D82" i="33"/>
  <c r="D83" i="33"/>
  <c r="D84" i="33"/>
  <c r="D85" i="33"/>
  <c r="D86" i="33"/>
  <c r="D77" i="33"/>
  <c r="P77" i="33"/>
  <c r="P85" i="33"/>
  <c r="P86" i="33"/>
  <c r="K71" i="33"/>
  <c r="K72" i="33"/>
  <c r="K73" i="33"/>
  <c r="K74" i="33"/>
  <c r="K75" i="33"/>
  <c r="K70" i="33"/>
  <c r="J71" i="33"/>
  <c r="H71" i="33" s="1"/>
  <c r="J72" i="33"/>
  <c r="H72" i="33" s="1"/>
  <c r="J73" i="33"/>
  <c r="H73" i="33" s="1"/>
  <c r="J74" i="33"/>
  <c r="H74" i="33" s="1"/>
  <c r="J75" i="33"/>
  <c r="H75" i="33" s="1"/>
  <c r="J70" i="33"/>
  <c r="D71" i="33"/>
  <c r="D72" i="33"/>
  <c r="D73" i="33"/>
  <c r="D74" i="33"/>
  <c r="D75" i="33"/>
  <c r="D70" i="33"/>
  <c r="P9" i="33"/>
  <c r="P11" i="33"/>
  <c r="P12" i="33"/>
  <c r="P13" i="33"/>
  <c r="P14" i="33"/>
  <c r="P15" i="33"/>
  <c r="P16" i="33"/>
  <c r="P20" i="33"/>
  <c r="P21" i="33"/>
  <c r="P22" i="33"/>
  <c r="P23" i="33"/>
  <c r="P30" i="33"/>
  <c r="P47" i="33"/>
  <c r="P58" i="33"/>
  <c r="P59" i="33"/>
  <c r="P60" i="33"/>
  <c r="P65" i="33"/>
  <c r="J89" i="33" l="1"/>
  <c r="J88" i="33"/>
  <c r="K89" i="33"/>
  <c r="P179" i="33"/>
  <c r="L172" i="33"/>
  <c r="O100" i="33"/>
  <c r="H257" i="33"/>
  <c r="I224" i="33"/>
  <c r="L69" i="33"/>
  <c r="D109" i="33"/>
  <c r="O109" i="33" s="1"/>
  <c r="D257" i="33"/>
  <c r="O244" i="33"/>
  <c r="K93" i="33"/>
  <c r="K92" i="33" s="1"/>
  <c r="P257" i="33"/>
  <c r="E172" i="33"/>
  <c r="N172" i="33"/>
  <c r="K257" i="33"/>
  <c r="J257" i="33"/>
  <c r="O99" i="33"/>
  <c r="J109" i="33"/>
  <c r="O193" i="33"/>
  <c r="J189" i="33"/>
  <c r="J172" i="33" s="1"/>
  <c r="H172" i="33"/>
  <c r="K172" i="33"/>
  <c r="D172" i="33"/>
  <c r="P109" i="33"/>
  <c r="L92" i="33"/>
  <c r="P93" i="33"/>
  <c r="N92" i="33"/>
  <c r="H101" i="33"/>
  <c r="D101" i="33"/>
  <c r="J101" i="33"/>
  <c r="H93" i="33"/>
  <c r="D93" i="33"/>
  <c r="J93" i="33"/>
  <c r="H90" i="33"/>
  <c r="H70" i="33"/>
  <c r="D76" i="33"/>
  <c r="D69" i="33" s="1"/>
  <c r="N69" i="33"/>
  <c r="P76" i="33"/>
  <c r="J76" i="33"/>
  <c r="J69" i="33" s="1"/>
  <c r="H76" i="33"/>
  <c r="K76" i="33"/>
  <c r="K69" i="33" s="1"/>
  <c r="K54" i="33"/>
  <c r="J54" i="33"/>
  <c r="H54" i="33" s="1"/>
  <c r="D54" i="33"/>
  <c r="K56" i="33"/>
  <c r="K57" i="33"/>
  <c r="K58" i="33"/>
  <c r="K59" i="33"/>
  <c r="K60" i="33"/>
  <c r="K61" i="33"/>
  <c r="K62" i="33"/>
  <c r="K63" i="33"/>
  <c r="K64" i="33"/>
  <c r="K65" i="33"/>
  <c r="K66" i="33"/>
  <c r="K53" i="33"/>
  <c r="J56" i="33"/>
  <c r="H56" i="33" s="1"/>
  <c r="J57" i="33"/>
  <c r="H57" i="33" s="1"/>
  <c r="J58" i="33"/>
  <c r="H58" i="33" s="1"/>
  <c r="J59" i="33"/>
  <c r="H59" i="33" s="1"/>
  <c r="J60" i="33"/>
  <c r="H60" i="33" s="1"/>
  <c r="J61" i="33"/>
  <c r="H61" i="33" s="1"/>
  <c r="J62" i="33"/>
  <c r="H62" i="33" s="1"/>
  <c r="J63" i="33"/>
  <c r="H63" i="33" s="1"/>
  <c r="J64" i="33"/>
  <c r="H64" i="33" s="1"/>
  <c r="J65" i="33"/>
  <c r="H65" i="33" s="1"/>
  <c r="J66" i="33"/>
  <c r="H66" i="33" s="1"/>
  <c r="J53" i="33"/>
  <c r="H53" i="33" s="1"/>
  <c r="D56" i="33"/>
  <c r="D57" i="33"/>
  <c r="D58" i="33"/>
  <c r="D59" i="33"/>
  <c r="D60" i="33"/>
  <c r="D61" i="33"/>
  <c r="D62" i="33"/>
  <c r="D63" i="33"/>
  <c r="D64" i="33"/>
  <c r="D65" i="33"/>
  <c r="D66" i="33"/>
  <c r="D53" i="33"/>
  <c r="E52" i="33"/>
  <c r="I52" i="33"/>
  <c r="L52" i="33"/>
  <c r="N52" i="33"/>
  <c r="H89" i="33" l="1"/>
  <c r="H88" i="33"/>
  <c r="O69" i="33"/>
  <c r="O257" i="33"/>
  <c r="P172" i="33"/>
  <c r="P69" i="33"/>
  <c r="I257" i="33"/>
  <c r="P92" i="33"/>
  <c r="D52" i="33"/>
  <c r="O54" i="33"/>
  <c r="O172" i="33"/>
  <c r="D92" i="33"/>
  <c r="O92" i="33" s="1"/>
  <c r="J92" i="33"/>
  <c r="H92" i="33"/>
  <c r="H69" i="33"/>
  <c r="P52" i="33"/>
  <c r="K52" i="33"/>
  <c r="J52" i="33"/>
  <c r="H52" i="33"/>
  <c r="N50" i="33"/>
  <c r="L50" i="33"/>
  <c r="I50" i="33"/>
  <c r="I49" i="33" s="1"/>
  <c r="G50" i="33"/>
  <c r="G49" i="33" s="1"/>
  <c r="E50" i="33"/>
  <c r="E49" i="33" s="1"/>
  <c r="K51" i="33"/>
  <c r="J51" i="33"/>
  <c r="J50" i="33" s="1"/>
  <c r="D51" i="33"/>
  <c r="K47" i="33"/>
  <c r="H47" i="33"/>
  <c r="D47" i="33"/>
  <c r="K45" i="33"/>
  <c r="K46" i="33"/>
  <c r="K44" i="33"/>
  <c r="J45" i="33"/>
  <c r="H45" i="33" s="1"/>
  <c r="J46" i="33"/>
  <c r="H46" i="33" s="1"/>
  <c r="J44" i="33"/>
  <c r="D45" i="33"/>
  <c r="D46" i="33"/>
  <c r="D44" i="33"/>
  <c r="D43" i="33" l="1"/>
  <c r="K43" i="33"/>
  <c r="H44" i="33"/>
  <c r="H43" i="33" s="1"/>
  <c r="J43" i="33"/>
  <c r="J49" i="33"/>
  <c r="H51" i="33"/>
  <c r="N49" i="33"/>
  <c r="P43" i="33"/>
  <c r="L49" i="33"/>
  <c r="D50" i="33"/>
  <c r="D49" i="33" s="1"/>
  <c r="K50" i="33"/>
  <c r="K49" i="33" s="1"/>
  <c r="H50" i="33"/>
  <c r="H49" i="33" s="1"/>
  <c r="O47" i="33"/>
  <c r="J35" i="33"/>
  <c r="H35" i="33" s="1"/>
  <c r="J36" i="33"/>
  <c r="H36" i="33" s="1"/>
  <c r="J37" i="33"/>
  <c r="H37" i="33" s="1"/>
  <c r="J39" i="33"/>
  <c r="H39" i="33" s="1"/>
  <c r="J40" i="33"/>
  <c r="H40" i="33" s="1"/>
  <c r="J41" i="33"/>
  <c r="H41" i="33" s="1"/>
  <c r="J42" i="33"/>
  <c r="H42" i="33" s="1"/>
  <c r="J34" i="33"/>
  <c r="H34" i="33" s="1"/>
  <c r="K35" i="33"/>
  <c r="K36" i="33"/>
  <c r="K37" i="33"/>
  <c r="K39" i="33"/>
  <c r="K40" i="33"/>
  <c r="K41" i="33"/>
  <c r="K42" i="33"/>
  <c r="K34" i="33"/>
  <c r="D35" i="33"/>
  <c r="D36" i="33"/>
  <c r="D37" i="33"/>
  <c r="D39" i="33"/>
  <c r="D40" i="33"/>
  <c r="D41" i="33"/>
  <c r="D42" i="33"/>
  <c r="D34" i="33"/>
  <c r="E33" i="33"/>
  <c r="G33" i="33"/>
  <c r="I33" i="33"/>
  <c r="L33" i="33"/>
  <c r="N33" i="33"/>
  <c r="J30" i="33"/>
  <c r="H30" i="33" s="1"/>
  <c r="J31" i="33"/>
  <c r="H31" i="33" s="1"/>
  <c r="J29" i="33"/>
  <c r="H29" i="33" s="1"/>
  <c r="K30" i="33"/>
  <c r="K31" i="33"/>
  <c r="K29" i="33"/>
  <c r="D30" i="33"/>
  <c r="D31" i="33"/>
  <c r="D29" i="33"/>
  <c r="E28" i="33"/>
  <c r="G28" i="33"/>
  <c r="I28" i="33"/>
  <c r="L28" i="33"/>
  <c r="N28" i="33"/>
  <c r="D27" i="33"/>
  <c r="K26" i="33"/>
  <c r="K27" i="33"/>
  <c r="K25" i="33"/>
  <c r="D26" i="33"/>
  <c r="D25" i="33"/>
  <c r="J26" i="33"/>
  <c r="H26" i="33" s="1"/>
  <c r="J27" i="33"/>
  <c r="H27" i="33" s="1"/>
  <c r="J25" i="33"/>
  <c r="H25" i="33" s="1"/>
  <c r="E24" i="33"/>
  <c r="I24" i="33"/>
  <c r="L24" i="33"/>
  <c r="N24" i="33"/>
  <c r="E8" i="33"/>
  <c r="G8" i="33"/>
  <c r="I8" i="33"/>
  <c r="L8" i="33"/>
  <c r="N8" i="33"/>
  <c r="H22" i="33"/>
  <c r="H23" i="33"/>
  <c r="K22" i="33"/>
  <c r="K23" i="33"/>
  <c r="D22" i="33"/>
  <c r="D23" i="33"/>
  <c r="H20" i="33"/>
  <c r="K20" i="33"/>
  <c r="D20" i="33"/>
  <c r="H19" i="33"/>
  <c r="H21" i="33"/>
  <c r="K19" i="33"/>
  <c r="K21" i="33"/>
  <c r="D19" i="33"/>
  <c r="D21" i="33"/>
  <c r="H9" i="33"/>
  <c r="H12" i="33"/>
  <c r="H13" i="33"/>
  <c r="H14" i="33"/>
  <c r="H16" i="33"/>
  <c r="H17" i="33"/>
  <c r="H10" i="33"/>
  <c r="H11" i="33"/>
  <c r="K10" i="33"/>
  <c r="K11" i="33"/>
  <c r="K12" i="33"/>
  <c r="K13" i="33"/>
  <c r="K14" i="33"/>
  <c r="K15" i="33"/>
  <c r="K16" i="33"/>
  <c r="K17" i="33"/>
  <c r="K9" i="33"/>
  <c r="D10" i="33"/>
  <c r="D11" i="33"/>
  <c r="D12" i="33"/>
  <c r="D13" i="33"/>
  <c r="D14" i="33"/>
  <c r="D15" i="33"/>
  <c r="D16" i="33"/>
  <c r="D17" i="33"/>
  <c r="D9" i="33"/>
  <c r="N7" i="33" l="1"/>
  <c r="N5" i="33" s="1"/>
  <c r="I7" i="33"/>
  <c r="I5" i="33" s="1"/>
  <c r="E7" i="33"/>
  <c r="E5" i="33" s="1"/>
  <c r="L7" i="33"/>
  <c r="G7" i="33"/>
  <c r="O21" i="33"/>
  <c r="O20" i="33"/>
  <c r="O23" i="33"/>
  <c r="P28" i="33"/>
  <c r="H28" i="33"/>
  <c r="J28" i="33"/>
  <c r="P49" i="33"/>
  <c r="P8" i="33"/>
  <c r="J24" i="33"/>
  <c r="O19" i="33"/>
  <c r="O49" i="33"/>
  <c r="K28" i="33"/>
  <c r="O11" i="33"/>
  <c r="K8" i="33"/>
  <c r="J8" i="33"/>
  <c r="J33" i="33"/>
  <c r="K33" i="33"/>
  <c r="H33" i="33"/>
  <c r="D33" i="33"/>
  <c r="D28" i="33"/>
  <c r="D8" i="33"/>
  <c r="H24" i="33"/>
  <c r="K24" i="33"/>
  <c r="D24" i="33"/>
  <c r="O22" i="33"/>
  <c r="H15" i="33"/>
  <c r="H8" i="33" s="1"/>
  <c r="D7" i="33" l="1"/>
  <c r="L5" i="33"/>
  <c r="K7" i="33"/>
  <c r="H7" i="33"/>
  <c r="H5" i="33" s="1"/>
  <c r="J7" i="33"/>
  <c r="J5" i="33" s="1"/>
  <c r="P7" i="33"/>
  <c r="E67" i="33"/>
  <c r="I67" i="33"/>
  <c r="G67" i="33"/>
  <c r="N67" i="33"/>
  <c r="L67" i="33"/>
  <c r="P5" i="33" l="1"/>
  <c r="P67" i="33"/>
  <c r="O7" i="33"/>
  <c r="J67" i="33"/>
  <c r="D67" i="33"/>
  <c r="H67" i="33"/>
  <c r="K67" i="33"/>
  <c r="O67" i="33" l="1"/>
  <c r="O57" i="33"/>
  <c r="O58" i="33"/>
  <c r="O59" i="33"/>
  <c r="O60" i="33"/>
  <c r="O61" i="33"/>
  <c r="O62" i="33"/>
  <c r="O63" i="33"/>
  <c r="O64" i="33"/>
  <c r="O65" i="33"/>
  <c r="O66" i="33"/>
  <c r="O53" i="33"/>
  <c r="O216" i="33" l="1"/>
  <c r="O217" i="33"/>
  <c r="O218" i="33"/>
  <c r="O219" i="33"/>
  <c r="O107" i="33"/>
  <c r="O41" i="33" l="1"/>
  <c r="O42" i="33"/>
  <c r="O222" i="33" l="1"/>
  <c r="O223" i="33"/>
  <c r="O249" i="33" l="1"/>
  <c r="O10" i="33"/>
  <c r="O103" i="33" l="1"/>
  <c r="O238" i="33"/>
  <c r="O139" i="33"/>
  <c r="O140" i="33"/>
  <c r="O141" i="33"/>
  <c r="O138" i="33"/>
  <c r="O252" i="33" l="1"/>
  <c r="O226" i="33"/>
  <c r="O225" i="33" l="1"/>
  <c r="O221" i="33"/>
  <c r="O211" i="33"/>
  <c r="O212" i="33"/>
  <c r="O214" i="33"/>
  <c r="O202" i="33"/>
  <c r="O203" i="33"/>
  <c r="O204" i="33"/>
  <c r="O205" i="33"/>
  <c r="O206" i="33"/>
  <c r="O207" i="33"/>
  <c r="O195" i="33"/>
  <c r="O196" i="33"/>
  <c r="O201" i="33"/>
  <c r="O208" i="33"/>
  <c r="O209" i="33"/>
  <c r="O210" i="33"/>
  <c r="O190" i="33"/>
  <c r="O191" i="33"/>
  <c r="O181" i="33"/>
  <c r="O182" i="33"/>
  <c r="O183" i="33"/>
  <c r="O184" i="33"/>
  <c r="O185" i="33"/>
  <c r="O186" i="33"/>
  <c r="O188" i="33"/>
  <c r="O228" i="33" l="1"/>
  <c r="O251" i="33"/>
  <c r="O245" i="33"/>
  <c r="O200" i="33"/>
  <c r="O189" i="33"/>
  <c r="O180" i="33"/>
  <c r="O179" i="33"/>
  <c r="O173" i="33"/>
  <c r="O174" i="33"/>
  <c r="O175" i="33"/>
  <c r="O176" i="33"/>
  <c r="O177" i="33"/>
  <c r="O169" i="33"/>
  <c r="O170" i="33"/>
  <c r="O157" i="33"/>
  <c r="O161" i="33"/>
  <c r="O162" i="33"/>
  <c r="O163" i="33"/>
  <c r="O168" i="33"/>
  <c r="O155" i="33"/>
  <c r="O160" i="33" l="1"/>
  <c r="O156" i="33"/>
  <c r="O167" i="33"/>
  <c r="O142" i="33"/>
  <c r="O143" i="33"/>
  <c r="O136" i="33"/>
  <c r="O137" i="33"/>
  <c r="O126" i="33"/>
  <c r="O120" i="33"/>
  <c r="O111" i="33"/>
  <c r="O105" i="33"/>
  <c r="O104" i="33"/>
  <c r="O98" i="33"/>
  <c r="O95" i="33"/>
  <c r="O96" i="33"/>
  <c r="O97" i="33"/>
  <c r="O101" i="33" l="1"/>
  <c r="O119" i="33"/>
  <c r="O110" i="33"/>
  <c r="O93" i="33"/>
  <c r="O86" i="33" l="1"/>
  <c r="O84" i="33"/>
  <c r="O85" i="33"/>
  <c r="O77" i="33"/>
  <c r="O78" i="33"/>
  <c r="O79" i="33"/>
  <c r="O80" i="33"/>
  <c r="O82" i="33"/>
  <c r="O83" i="33"/>
  <c r="O56" i="33"/>
  <c r="O8" i="33"/>
  <c r="O34" i="33"/>
  <c r="O35" i="33"/>
  <c r="O36" i="33"/>
  <c r="O37" i="33"/>
  <c r="O52" i="33" l="1"/>
  <c r="O24" i="33" l="1"/>
  <c r="O17" i="33"/>
  <c r="O25" i="33"/>
  <c r="O26" i="33"/>
  <c r="O27" i="33"/>
  <c r="O28" i="33"/>
  <c r="O29" i="33"/>
  <c r="O30" i="33"/>
  <c r="O31" i="33"/>
  <c r="O33" i="33"/>
  <c r="O39" i="33"/>
  <c r="O16" i="33"/>
  <c r="O15" i="33"/>
  <c r="O14" i="33"/>
  <c r="O13" i="33"/>
  <c r="O9" i="33"/>
  <c r="O12" i="33"/>
  <c r="O256" i="33"/>
  <c r="O255" i="33"/>
  <c r="O248" i="33"/>
  <c r="O247" i="33"/>
  <c r="O243" i="33"/>
  <c r="O242" i="33"/>
  <c r="O240" i="33"/>
  <c r="O239" i="33"/>
  <c r="O237" i="33"/>
  <c r="O235" i="33"/>
  <c r="O233" i="33"/>
  <c r="O229" i="33"/>
  <c r="O135" i="33"/>
  <c r="O130" i="33"/>
  <c r="O129" i="33"/>
  <c r="O128" i="33"/>
  <c r="O127" i="33"/>
  <c r="O125" i="33"/>
  <c r="O124" i="33"/>
  <c r="O114" i="33"/>
  <c r="O113" i="33"/>
  <c r="O112" i="33"/>
  <c r="O106" i="33"/>
  <c r="O102" i="33"/>
  <c r="O94" i="33"/>
  <c r="O81" i="33"/>
  <c r="O76" i="33"/>
  <c r="O75" i="33"/>
  <c r="O74" i="33"/>
  <c r="O73" i="33"/>
  <c r="O72" i="33"/>
  <c r="O71" i="33"/>
  <c r="O70" i="33"/>
  <c r="O51" i="33"/>
  <c r="O46" i="33"/>
  <c r="O45" i="33"/>
  <c r="O40" i="33"/>
  <c r="O231" i="33" l="1"/>
  <c r="O234" i="33"/>
  <c r="O230" i="33"/>
  <c r="O43" i="33"/>
  <c r="O44" i="33"/>
  <c r="O50" i="33"/>
  <c r="O246" i="33"/>
  <c r="O232" i="33"/>
  <c r="O194" i="33" l="1"/>
  <c r="K5" i="33"/>
  <c r="R90" i="33"/>
  <c r="D88" i="33"/>
  <c r="G88" i="33"/>
  <c r="R88" i="33" s="1"/>
  <c r="G89" i="33"/>
  <c r="R89" i="33" s="1"/>
  <c r="O90" i="33" l="1"/>
  <c r="O88" i="33"/>
  <c r="D5" i="33"/>
  <c r="O5" i="33" s="1"/>
  <c r="G5" i="33"/>
  <c r="D89" i="33"/>
  <c r="O89" i="33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<sst xmlns="http://schemas.openxmlformats.org/spreadsheetml/2006/main" count="666" uniqueCount="434">
  <si>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</si>
  <si>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</si>
  <si>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</si>
  <si>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</si>
  <si>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</si>
  <si>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</si>
  <si>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</si>
  <si>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</si>
  <si>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</si>
  <si>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</si>
  <si>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</si>
  <si>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</si>
  <si>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</si>
  <si>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</si>
  <si>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</si>
  <si>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</si>
  <si>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</si>
  <si>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</si>
  <si>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</si>
  <si>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</si>
  <si>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</si>
  <si>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</si>
  <si>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</si>
  <si>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</si>
  <si>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</si>
  <si>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</si>
  <si>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</si>
  <si>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</si>
  <si>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</si>
  <si>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</si>
  <si>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</si>
  <si>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</si>
  <si>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</si>
  <si>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</si>
  <si>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</si>
  <si>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</si>
  <si>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</si>
  <si>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</si>
  <si>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</si>
  <si>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</si>
  <si>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</si>
  <si>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</si>
  <si>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</si>
  <si>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</si>
  <si>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</si>
  <si>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</si>
  <si>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</si>
  <si>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</si>
  <si>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</si>
  <si>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</si>
  <si>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</si>
  <si>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</si>
  <si>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</si>
  <si>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</si>
  <si>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</si>
  <si>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</si>
  <si>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</si>
  <si>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</si>
  <si>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</si>
  <si>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</si>
  <si>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</si>
  <si>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</si>
  <si>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</si>
  <si>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</si>
  <si>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</si>
  <si>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</si>
  <si>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</si>
  <si>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</si>
  <si>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</si>
  <si>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</si>
  <si>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</si>
  <si>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</si>
  <si>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</si>
  <si>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</si>
  <si>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</si>
  <si>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</si>
  <si>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</si>
  <si>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</si>
  <si>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</si>
  <si>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</si>
  <si>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</si>
  <si>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</si>
  <si>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</si>
  <si>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</si>
  <si>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</si>
  <si>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</si>
  <si>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</si>
  <si>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</si>
  <si>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</si>
  <si>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</si>
  <si>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</si>
  <si>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</si>
  <si>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</si>
  <si>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</si>
  <si>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</si>
  <si>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</si>
  <si>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</si>
  <si>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</si>
  <si>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</si>
  <si>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</si>
  <si>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</si>
  <si>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</si>
  <si>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</si>
  <si>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</si>
  <si>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</si>
  <si>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</si>
  <si>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</si>
  <si>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</si>
  <si>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</si>
  <si>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</si>
  <si>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</si>
  <si>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</si>
  <si>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</si>
  <si>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</si>
  <si>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</si>
  <si>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</si>
  <si>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</si>
  <si>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</si>
  <si>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</si>
  <si>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</si>
  <si>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</si>
  <si>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</si>
  <si>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</si>
  <si>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</si>
  <si>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</si>
  <si>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</si>
  <si>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</si>
  <si>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</si>
  <si>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</si>
  <si>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</si>
  <si>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</si>
  <si>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</si>
  <si>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</si>
  <si>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</si>
  <si>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</si>
  <si>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</si>
  <si>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</si>
  <si>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</si>
  <si>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</si>
  <si>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</si>
  <si>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</si>
  <si>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</si>
  <si>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</si>
  <si>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</si>
  <si>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</si>
  <si>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</si>
  <si>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</si>
  <si>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</si>
  <si>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</si>
  <si>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</si>
  <si>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</si>
  <si>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</si>
  <si>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</si>
  <si>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</si>
  <si>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</si>
  <si>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</si>
  <si>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</si>
  <si>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</si>
  <si>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</si>
  <si>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</si>
  <si>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</si>
  <si>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</si>
  <si>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</si>
  <si>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</si>
  <si>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</si>
  <si>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</si>
  <si>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</si>
  <si>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</si>
  <si>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</si>
  <si>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</si>
  <si>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</si>
  <si>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</si>
  <si>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</si>
  <si>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</si>
  <si>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</si>
  <si>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</si>
  <si>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</si>
  <si>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</si>
  <si>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</si>
  <si>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</si>
  <si>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</si>
  <si>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</si>
  <si>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</si>
  <si>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</si>
  <si>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</si>
  <si>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</si>
  <si>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</si>
  <si>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</si>
  <si>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</si>
  <si>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</si>
  <si>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</si>
  <si>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</si>
  <si>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</si>
  <si>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</si>
  <si>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</si>
  <si>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</si>
  <si>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</si>
  <si>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</si>
  <si>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</si>
  <si>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</si>
  <si>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</si>
  <si>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</si>
  <si>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</si>
  <si>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</si>
  <si>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</si>
  <si>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</si>
  <si>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</si>
  <si>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</si>
  <si>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</si>
  <si>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</si>
  <si>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</si>
  <si>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</si>
  <si>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</si>
  <si>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</si>
  <si>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</si>
  <si>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</si>
  <si>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</si>
  <si>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</si>
  <si>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</si>
  <si>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</si>
  <si>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</si>
  <si>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</si>
  <si>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</si>
  <si>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</si>
  <si>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</si>
  <si>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</si>
  <si>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</si>
  <si>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</si>
  <si>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</si>
  <si>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</si>
  <si>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</si>
  <si>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</si>
  <si>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</si>
  <si>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</si>
  <si>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</si>
  <si>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</si>
  <si>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</si>
  <si>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</si>
  <si>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</si>
  <si>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</si>
  <si>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</si>
  <si>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</si>
  <si>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</si>
  <si>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</si>
  <si>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</si>
  <si>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</si>
  <si>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</si>
  <si>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</si>
  <si>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</si>
  <si>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</si>
  <si>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</si>
  <si>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</si>
  <si>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</si>
  <si>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</si>
  <si>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</si>
  <si>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</si>
  <si>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</si>
  <si>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</si>
  <si>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</si>
  <si>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</si>
  <si>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</si>
  <si>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</si>
  <si>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</si>
  <si>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</si>
  <si>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</si>
  <si>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</si>
  <si>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</si>
  <si>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</si>
  <si>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</si>
  <si>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</si>
  <si>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</si>
  <si>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</si>
  <si>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</si>
  <si>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</si>
  <si>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</si>
  <si>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</si>
  <si>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</si>
  <si>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</si>
  <si>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</si>
  <si>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</si>
  <si>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</si>
  <si>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</si>
  <si>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</si>
  <si>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</si>
  <si>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</si>
  <si>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</si>
  <si>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</si>
  <si>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</si>
  <si>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</si>
  <si>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</si>
  <si>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</si>
  <si>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</si>
  <si>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</si>
  <si>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</si>
  <si>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</si>
  <si>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</si>
  <si>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</si>
  <si>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</si>
  <si>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</si>
  <si>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</si>
  <si>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</si>
  <si>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</si>
  <si>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</si>
  <si>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</si>
  <si>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</si>
  <si>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</si>
  <si>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</si>
  <si>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</si>
  <si>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</si>
  <si>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</si>
  <si>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</si>
  <si>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</si>
  <si>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</si>
  <si>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</si>
  <si>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</si>
  <si>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</si>
  <si>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</si>
  <si>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</si>
  <si>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</si>
  <si>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</si>
  <si>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</si>
  <si>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</si>
  <si>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</si>
  <si>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</si>
  <si>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</si>
  <si>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</si>
  <si>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</si>
  <si>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</si>
  <si>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</si>
  <si>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</si>
  <si>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</si>
  <si>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</si>
  <si>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</si>
  <si>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</si>
  <si>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</si>
  <si>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</si>
  <si>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</si>
  <si>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</si>
  <si>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</si>
  <si>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</si>
  <si>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</si>
  <si>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</si>
  <si>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</si>
  <si>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</si>
  <si>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</si>
  <si>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</si>
  <si>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</si>
  <si>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</si>
  <si>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</si>
  <si>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</si>
  <si>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</si>
  <si>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</si>
  <si>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</si>
  <si>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</si>
  <si>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</si>
  <si>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</si>
  <si>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</si>
  <si>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</si>
  <si>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</si>
  <si>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</si>
  <si>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</si>
  <si>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</si>
  <si>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</si>
  <si>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</si>
  <si>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</si>
  <si>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</si>
  <si>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</si>
  <si>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</si>
  <si>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</si>
  <si>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</si>
  <si>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</si>
  <si>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</si>
  <si>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</si>
  <si>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</si>
  <si>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</si>
  <si>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</si>
  <si>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</si>
  <si>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</si>
  <si>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</si>
  <si>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</si>
  <si>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</si>
  <si>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</si>
  <si>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</si>
  <si>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</si>
  <si>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</si>
  <si>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</si>
  <si>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</si>
  <si>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</si>
  <si>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</si>
  <si>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</si>
  <si>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</si>
  <si>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</si>
  <si>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</si>
  <si>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</si>
  <si>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</si>
  <si>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</si>
  <si>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</si>
  <si>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</si>
  <si>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</si>
  <si>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</si>
  <si>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</si>
  <si>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</si>
  <si>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</si>
  <si>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</si>
  <si>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</si>
  <si>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</si>
  <si>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</si>
  <si>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</si>
  <si>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</si>
  <si>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</si>
  <si>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</si>
  <si>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</si>
  <si>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</si>
  <si>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</si>
  <si>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</si>
  <si>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</si>
  <si>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</si>
  <si>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</si>
  <si>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</si>
  <si>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</si>
  <si>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</si>
  <si>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</si>
  <si>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</si>
  <si>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</si>
  <si>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</si>
  <si>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</si>
  <si>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</si>
  <si>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</si>
  <si>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</si>
  <si>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</si>
  <si>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</si>
  <si>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ПЛАН  на 2023 год (рублей)</t>
  </si>
  <si>
    <t>Кассовый расход на 01.12.2023 (рублей)</t>
  </si>
  <si>
    <t>Отчет о ходе исполнения комплексного плана (сетевого графика) на 01.12.2023 года по реализации муниципальных программ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</si>
</sst>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</numFmts>
  <fonts count="13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tabSelected="1" view="pageBreakPreview" zoomScale="80" zoomScaleNormal="80" zoomScaleSheetLayoutView="80" zoomScalePageLayoutView="80" workbookViewId="0">
      <selection activeCell="AC264" sqref="AC264"/>
    </sheetView>
  </sheetViews>
  <sheetFormatPr defaultColWidth="9.140625" defaultRowHeight="18.75" x14ac:dyDescent="0.3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 x14ac:dyDescent="0.3">
      <c r="A1" s="139" t="s">
        <v>433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s="1" customFormat="1" ht="36" customHeight="1" x14ac:dyDescent="0.3">
      <c r="A2" s="141" t="s">
        <v>1</v>
      </c>
      <c r="B2" s="37" t="s">
        <v>425</v>
      </c>
      <c r="C2" s="143" t="s">
        <v>430</v>
      </c>
      <c r="D2" s="145" t="s">
        <v>431</v>
      </c>
      <c r="E2" s="145"/>
      <c r="F2" s="145"/>
      <c r="G2" s="145"/>
      <c r="H2" s="145" t="s">
        <v>420</v>
      </c>
      <c r="I2" s="145"/>
      <c r="J2" s="145"/>
      <c r="K2" s="146" t="s">
        <v>432</v>
      </c>
      <c r="L2" s="146"/>
      <c r="M2" s="146"/>
      <c r="N2" s="146"/>
      <c r="O2" s="147" t="s">
        <v>32</v>
      </c>
      <c r="P2" s="148"/>
      <c r="Q2" s="148"/>
      <c r="R2" s="149"/>
    </row>
    <row r="3" spans="1:18" s="1" customFormat="1" ht="82.5" customHeight="1" x14ac:dyDescent="0.3">
      <c r="A3" s="142"/>
      <c r="B3" s="46" t="s">
        <v>424</v>
      </c>
      <c r="C3" s="144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 x14ac:dyDescent="0.3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 x14ac:dyDescent="0.3">
      <c r="A5" s="136" t="s">
        <v>247</v>
      </c>
      <c r="B5" s="137"/>
      <c r="C5" s="138"/>
      <c r="D5" s="43">
        <f>D7+D49+D69+D88+D92+D109+D172+D193+D220+D224+D236+D241+D244+D254+D122+D258</f>
        <v>7508003109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3882962393</v>
      </c>
      <c r="H5" s="43">
        <f t="shared" si="0"/>
        <v>5682223867.6499996</v>
      </c>
      <c r="I5" s="43">
        <f t="shared" si="0"/>
        <v>3053395540.0799999</v>
      </c>
      <c r="J5" s="43">
        <f t="shared" si="0"/>
        <v>2639392075.8500004</v>
      </c>
      <c r="K5" s="43">
        <f t="shared" si="0"/>
        <v>5392702325.6300001</v>
      </c>
      <c r="L5" s="43">
        <f t="shared" si="0"/>
        <v>2752967457.7800007</v>
      </c>
      <c r="M5" s="43"/>
      <c r="N5" s="43">
        <f>N7+N49+N69+N88+N92+N109+N172+N193+N220+N224+N236+N241+N244+N254+N122+N258</f>
        <v>2639392075.8500004</v>
      </c>
      <c r="O5" s="44">
        <f>K5/D5*100</f>
        <v>71.826053443766625</v>
      </c>
      <c r="P5" s="44">
        <f>L5/E5*100</f>
        <v>75.741160524060604</v>
      </c>
      <c r="Q5" s="44"/>
      <c r="R5" s="44"/>
    </row>
    <row r="6" spans="1:18" s="1" customFormat="1" ht="28.5" hidden="1" customHeight="1" x14ac:dyDescent="0.3">
      <c r="A6" s="135" t="s">
        <v>12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</row>
    <row r="7" spans="1:18" s="2" customFormat="1" ht="48" hidden="1" customHeight="1" x14ac:dyDescent="0.3">
      <c r="A7" s="13">
        <v>1</v>
      </c>
      <c r="B7" s="150" t="s">
        <v>31</v>
      </c>
      <c r="C7" s="150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 x14ac:dyDescent="0.3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 x14ac:dyDescent="0.3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 x14ac:dyDescent="0.3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 x14ac:dyDescent="0.3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 x14ac:dyDescent="0.3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 x14ac:dyDescent="0.3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 x14ac:dyDescent="0.3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 x14ac:dyDescent="0.3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 x14ac:dyDescent="0.3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 x14ac:dyDescent="0.3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 x14ac:dyDescent="0.3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 x14ac:dyDescent="0.3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 x14ac:dyDescent="0.3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 x14ac:dyDescent="0.3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 x14ac:dyDescent="0.3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 x14ac:dyDescent="0.3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 x14ac:dyDescent="0.3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 x14ac:dyDescent="0.3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 x14ac:dyDescent="0.3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 x14ac:dyDescent="0.3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 x14ac:dyDescent="0.3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 x14ac:dyDescent="0.3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 x14ac:dyDescent="0.3">
      <c r="A30" s="152" t="s">
        <v>120</v>
      </c>
      <c r="B30" s="151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 x14ac:dyDescent="0.3">
      <c r="A31" s="152"/>
      <c r="B31" s="151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 x14ac:dyDescent="0.3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 x14ac:dyDescent="0.3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 x14ac:dyDescent="0.3">
      <c r="A34" s="152" t="s">
        <v>124</v>
      </c>
      <c r="B34" s="151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 x14ac:dyDescent="0.3">
      <c r="A35" s="152"/>
      <c r="B35" s="151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 x14ac:dyDescent="0.3">
      <c r="A36" s="152"/>
      <c r="B36" s="151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 x14ac:dyDescent="0.3">
      <c r="A37" s="152"/>
      <c r="B37" s="151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 x14ac:dyDescent="0.3">
      <c r="A38" s="152"/>
      <c r="B38" s="151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 x14ac:dyDescent="0.3">
      <c r="A39" s="152"/>
      <c r="B39" s="151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 x14ac:dyDescent="0.3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 x14ac:dyDescent="0.3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 x14ac:dyDescent="0.3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 x14ac:dyDescent="0.3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 x14ac:dyDescent="0.3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 x14ac:dyDescent="0.3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 x14ac:dyDescent="0.3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 x14ac:dyDescent="0.3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 x14ac:dyDescent="0.3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 x14ac:dyDescent="0.3">
      <c r="A49" s="13" t="s">
        <v>58</v>
      </c>
      <c r="B49" s="127" t="s">
        <v>44</v>
      </c>
      <c r="C49" s="127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 x14ac:dyDescent="0.3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 x14ac:dyDescent="0.3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 x14ac:dyDescent="0.3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 x14ac:dyDescent="0.3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 x14ac:dyDescent="0.3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 x14ac:dyDescent="0.3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 x14ac:dyDescent="0.3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 x14ac:dyDescent="0.3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 x14ac:dyDescent="0.3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 x14ac:dyDescent="0.3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 x14ac:dyDescent="0.3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 x14ac:dyDescent="0.3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 x14ac:dyDescent="0.3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 x14ac:dyDescent="0.3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 x14ac:dyDescent="0.3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 x14ac:dyDescent="0.3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 x14ac:dyDescent="0.3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 x14ac:dyDescent="0.25">
      <c r="A67" s="132" t="s">
        <v>267</v>
      </c>
      <c r="B67" s="132"/>
      <c r="C67" s="132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 x14ac:dyDescent="0.3">
      <c r="A68" s="133" t="s">
        <v>16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1:18" s="2" customFormat="1" ht="45.75" hidden="1" customHeight="1" x14ac:dyDescent="0.3">
      <c r="A69" s="13" t="s">
        <v>268</v>
      </c>
      <c r="B69" s="129" t="s">
        <v>37</v>
      </c>
      <c r="C69" s="130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 x14ac:dyDescent="0.3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 x14ac:dyDescent="0.3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 x14ac:dyDescent="0.3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 x14ac:dyDescent="0.3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 x14ac:dyDescent="0.3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 x14ac:dyDescent="0.3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 x14ac:dyDescent="0.3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 x14ac:dyDescent="0.3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 x14ac:dyDescent="0.3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 x14ac:dyDescent="0.3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 x14ac:dyDescent="0.3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 x14ac:dyDescent="0.3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 x14ac:dyDescent="0.3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 x14ac:dyDescent="0.3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 x14ac:dyDescent="0.3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 x14ac:dyDescent="0.3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 x14ac:dyDescent="0.3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 x14ac:dyDescent="0.3">
      <c r="A87" s="131" t="s">
        <v>15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33"/>
      <c r="Q87" s="47"/>
      <c r="R87" s="45"/>
    </row>
    <row r="88" spans="1:18" s="113" customFormat="1" ht="54.75" customHeight="1" x14ac:dyDescent="0.3">
      <c r="A88" s="48" t="s">
        <v>10</v>
      </c>
      <c r="B88" s="120" t="s">
        <v>427</v>
      </c>
      <c r="C88" s="121"/>
      <c r="D88" s="51">
        <f>D90</f>
        <v>86180536</v>
      </c>
      <c r="E88" s="51">
        <f t="shared" ref="E88:Q88" si="46">E90</f>
        <v>0</v>
      </c>
      <c r="F88" s="51">
        <f t="shared" si="46"/>
        <v>0</v>
      </c>
      <c r="G88" s="51">
        <f t="shared" si="46"/>
        <v>86180536</v>
      </c>
      <c r="H88" s="51">
        <f t="shared" si="46"/>
        <v>65793291.57</v>
      </c>
      <c r="I88" s="51">
        <f t="shared" si="46"/>
        <v>0</v>
      </c>
      <c r="J88" s="51">
        <f t="shared" si="46"/>
        <v>65793291.57</v>
      </c>
      <c r="K88" s="51">
        <f t="shared" si="46"/>
        <v>65793291.57</v>
      </c>
      <c r="L88" s="51">
        <f t="shared" si="46"/>
        <v>0</v>
      </c>
      <c r="M88" s="51">
        <f t="shared" si="46"/>
        <v>0</v>
      </c>
      <c r="N88" s="51">
        <f t="shared" si="46"/>
        <v>65793291.57</v>
      </c>
      <c r="O88" s="52">
        <f>K88/D88*100</f>
        <v>76.343562739038902</v>
      </c>
      <c r="P88" s="51">
        <f t="shared" si="46"/>
        <v>0</v>
      </c>
      <c r="Q88" s="51">
        <f t="shared" si="46"/>
        <v>0</v>
      </c>
      <c r="R88" s="54">
        <f>N88/G88*100</f>
        <v>76.343562739038902</v>
      </c>
    </row>
    <row r="89" spans="1:18" s="113" customFormat="1" ht="47.25" customHeight="1" x14ac:dyDescent="0.3">
      <c r="A89" s="48" t="s">
        <v>19</v>
      </c>
      <c r="B89" s="49" t="s">
        <v>156</v>
      </c>
      <c r="C89" s="50"/>
      <c r="D89" s="51">
        <f>E89+F89+G89</f>
        <v>86180536</v>
      </c>
      <c r="E89" s="51">
        <f>E90</f>
        <v>0</v>
      </c>
      <c r="F89" s="51">
        <f>F90</f>
        <v>0</v>
      </c>
      <c r="G89" s="51">
        <f>G90</f>
        <v>86180536</v>
      </c>
      <c r="H89" s="51">
        <f t="shared" ref="H89" si="47">H90</f>
        <v>65793291.57</v>
      </c>
      <c r="I89" s="51">
        <f t="shared" ref="I89" si="48">I90</f>
        <v>0</v>
      </c>
      <c r="J89" s="51">
        <f t="shared" ref="J89" si="49">J90</f>
        <v>65793291.57</v>
      </c>
      <c r="K89" s="51">
        <f>L89+M89+N89</f>
        <v>65793291.57</v>
      </c>
      <c r="L89" s="51">
        <f t="shared" ref="L89" si="50">L90</f>
        <v>0</v>
      </c>
      <c r="M89" s="51">
        <v>0</v>
      </c>
      <c r="N89" s="51">
        <f>N90</f>
        <v>65793291.57</v>
      </c>
      <c r="O89" s="52">
        <f>K89/D89*100</f>
        <v>76.343562739038902</v>
      </c>
      <c r="P89" s="53">
        <v>0</v>
      </c>
      <c r="Q89" s="51">
        <v>0</v>
      </c>
      <c r="R89" s="54">
        <f>N89/G89*100</f>
        <v>76.343562739038902</v>
      </c>
    </row>
    <row r="90" spans="1:18" s="113" customFormat="1" ht="51.75" customHeight="1" x14ac:dyDescent="0.3">
      <c r="A90" s="55" t="s">
        <v>53</v>
      </c>
      <c r="B90" s="56" t="s">
        <v>426</v>
      </c>
      <c r="C90" s="50" t="s">
        <v>4</v>
      </c>
      <c r="D90" s="57">
        <f>G90</f>
        <v>86180536</v>
      </c>
      <c r="E90" s="57">
        <v>0</v>
      </c>
      <c r="F90" s="57">
        <v>0</v>
      </c>
      <c r="G90" s="9">
        <v>86180536</v>
      </c>
      <c r="H90" s="57">
        <f t="shared" ref="H90" si="51">I90+J90</f>
        <v>65793291.57</v>
      </c>
      <c r="I90" s="57">
        <v>0</v>
      </c>
      <c r="J90" s="57">
        <f t="shared" ref="J90" si="52">N90</f>
        <v>65793291.57</v>
      </c>
      <c r="K90" s="57">
        <f>L90+M90+N90</f>
        <v>65793291.57</v>
      </c>
      <c r="L90" s="57">
        <v>0</v>
      </c>
      <c r="M90" s="51">
        <v>0</v>
      </c>
      <c r="N90" s="9">
        <v>65793291.57</v>
      </c>
      <c r="O90" s="58">
        <f>K90/D90*100</f>
        <v>76.343562739038902</v>
      </c>
      <c r="P90" s="59">
        <v>0</v>
      </c>
      <c r="Q90" s="51">
        <v>0</v>
      </c>
      <c r="R90" s="60">
        <f>N90/G90*100</f>
        <v>76.343562739038902</v>
      </c>
    </row>
    <row r="91" spans="1:18" s="75" customFormat="1" ht="35.25" hidden="1" customHeight="1" x14ac:dyDescent="0.3">
      <c r="A91" s="128" t="s">
        <v>17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74"/>
      <c r="Q91" s="74"/>
      <c r="R91" s="74"/>
    </row>
    <row r="92" spans="1:18" s="78" customFormat="1" ht="47.25" hidden="1" customHeight="1" x14ac:dyDescent="0.3">
      <c r="A92" s="61" t="s">
        <v>90</v>
      </c>
      <c r="B92" s="117" t="s">
        <v>41</v>
      </c>
      <c r="C92" s="117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 x14ac:dyDescent="0.3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 x14ac:dyDescent="0.3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 x14ac:dyDescent="0.3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 x14ac:dyDescent="0.3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 x14ac:dyDescent="0.3">
      <c r="A97" s="119" t="s">
        <v>289</v>
      </c>
      <c r="B97" s="118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 x14ac:dyDescent="0.3">
      <c r="A98" s="119"/>
      <c r="B98" s="118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 x14ac:dyDescent="0.3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 x14ac:dyDescent="0.3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 x14ac:dyDescent="0.3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 x14ac:dyDescent="0.3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 x14ac:dyDescent="0.3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 x14ac:dyDescent="0.3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 x14ac:dyDescent="0.3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 x14ac:dyDescent="0.3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 x14ac:dyDescent="0.3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 x14ac:dyDescent="0.3">
      <c r="A108" s="125" t="s">
        <v>13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</row>
    <row r="109" spans="1:18" s="78" customFormat="1" ht="46.5" hidden="1" customHeight="1" x14ac:dyDescent="0.3">
      <c r="A109" s="61" t="s">
        <v>298</v>
      </c>
      <c r="B109" s="117" t="s">
        <v>42</v>
      </c>
      <c r="C109" s="117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 x14ac:dyDescent="0.3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 x14ac:dyDescent="0.3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 x14ac:dyDescent="0.3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 x14ac:dyDescent="0.3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 x14ac:dyDescent="0.3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 x14ac:dyDescent="0.3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 x14ac:dyDescent="0.3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 x14ac:dyDescent="0.3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 x14ac:dyDescent="0.3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 x14ac:dyDescent="0.3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 x14ac:dyDescent="0.3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 x14ac:dyDescent="0.3">
      <c r="A121" s="125" t="s">
        <v>14</v>
      </c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</row>
    <row r="122" spans="1:18" s="78" customFormat="1" ht="46.5" hidden="1" customHeight="1" x14ac:dyDescent="0.3">
      <c r="A122" s="61" t="s">
        <v>372</v>
      </c>
      <c r="B122" s="117" t="s">
        <v>43</v>
      </c>
      <c r="C122" s="117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 x14ac:dyDescent="0.3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 x14ac:dyDescent="0.3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 x14ac:dyDescent="0.3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 x14ac:dyDescent="0.3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 x14ac:dyDescent="0.3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 x14ac:dyDescent="0.3">
      <c r="A128" s="122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 x14ac:dyDescent="0.3">
      <c r="A129" s="123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 x14ac:dyDescent="0.3">
      <c r="A130" s="123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 x14ac:dyDescent="0.3">
      <c r="A131" s="123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 x14ac:dyDescent="0.3">
      <c r="A132" s="123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 x14ac:dyDescent="0.3">
      <c r="A133" s="123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 x14ac:dyDescent="0.3">
      <c r="A134" s="124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 x14ac:dyDescent="0.3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 x14ac:dyDescent="0.3">
      <c r="A136" s="122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 x14ac:dyDescent="0.3">
      <c r="A137" s="123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 x14ac:dyDescent="0.3">
      <c r="A138" s="123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 x14ac:dyDescent="0.3">
      <c r="A139" s="123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 x14ac:dyDescent="0.3">
      <c r="A140" s="123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 x14ac:dyDescent="0.3">
      <c r="A141" s="123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 x14ac:dyDescent="0.3">
      <c r="A142" s="123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 x14ac:dyDescent="0.3">
      <c r="A143" s="123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 x14ac:dyDescent="0.3">
      <c r="A144" s="123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 x14ac:dyDescent="0.3">
      <c r="A145" s="124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 x14ac:dyDescent="0.3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 x14ac:dyDescent="0.3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 x14ac:dyDescent="0.3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 x14ac:dyDescent="0.3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 x14ac:dyDescent="0.3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 x14ac:dyDescent="0.3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 x14ac:dyDescent="0.3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 x14ac:dyDescent="0.3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 x14ac:dyDescent="0.3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 x14ac:dyDescent="0.3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 x14ac:dyDescent="0.3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 x14ac:dyDescent="0.3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 x14ac:dyDescent="0.3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 x14ac:dyDescent="0.3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 x14ac:dyDescent="0.3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 x14ac:dyDescent="0.3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 x14ac:dyDescent="0.3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 x14ac:dyDescent="0.3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 x14ac:dyDescent="0.3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 x14ac:dyDescent="0.3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 x14ac:dyDescent="0.3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 x14ac:dyDescent="0.3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 x14ac:dyDescent="0.3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 x14ac:dyDescent="0.3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 x14ac:dyDescent="0.3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 x14ac:dyDescent="0.3">
      <c r="A171" s="125" t="s">
        <v>45</v>
      </c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</row>
    <row r="172" spans="1:18" s="78" customFormat="1" ht="48.75" hidden="1" customHeight="1" x14ac:dyDescent="0.3">
      <c r="A172" s="61" t="s">
        <v>91</v>
      </c>
      <c r="B172" s="117" t="s">
        <v>46</v>
      </c>
      <c r="C172" s="117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 x14ac:dyDescent="0.3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 x14ac:dyDescent="0.3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 x14ac:dyDescent="0.3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 x14ac:dyDescent="0.3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 x14ac:dyDescent="0.3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 x14ac:dyDescent="0.3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 x14ac:dyDescent="0.3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 x14ac:dyDescent="0.3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 x14ac:dyDescent="0.3">
      <c r="A181" s="154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 x14ac:dyDescent="0.3">
      <c r="A182" s="155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 x14ac:dyDescent="0.3">
      <c r="A183" s="155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 x14ac:dyDescent="0.3">
      <c r="A184" s="155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 x14ac:dyDescent="0.3">
      <c r="A185" s="155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 x14ac:dyDescent="0.3">
      <c r="A186" s="155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 x14ac:dyDescent="0.3">
      <c r="A187" s="156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 x14ac:dyDescent="0.3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 x14ac:dyDescent="0.3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 x14ac:dyDescent="0.3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 x14ac:dyDescent="0.3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 x14ac:dyDescent="0.3">
      <c r="A192" s="157" t="s">
        <v>93</v>
      </c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</row>
    <row r="193" spans="1:18" s="78" customFormat="1" ht="87" hidden="1" customHeight="1" x14ac:dyDescent="0.3">
      <c r="A193" s="61" t="s">
        <v>317</v>
      </c>
      <c r="B193" s="117" t="s">
        <v>47</v>
      </c>
      <c r="C193" s="117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 x14ac:dyDescent="0.3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 x14ac:dyDescent="0.3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 x14ac:dyDescent="0.3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 x14ac:dyDescent="0.3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 x14ac:dyDescent="0.3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 x14ac:dyDescent="0.3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 x14ac:dyDescent="0.3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 x14ac:dyDescent="0.3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 x14ac:dyDescent="0.3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 x14ac:dyDescent="0.3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 x14ac:dyDescent="0.3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 x14ac:dyDescent="0.3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 x14ac:dyDescent="0.3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 x14ac:dyDescent="0.3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 x14ac:dyDescent="0.3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 x14ac:dyDescent="0.3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 x14ac:dyDescent="0.3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 x14ac:dyDescent="0.3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 x14ac:dyDescent="0.3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 x14ac:dyDescent="0.3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 x14ac:dyDescent="0.3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 x14ac:dyDescent="0.3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 x14ac:dyDescent="0.3">
      <c r="A216" s="119" t="s">
        <v>339</v>
      </c>
      <c r="B216" s="118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 x14ac:dyDescent="0.3">
      <c r="A217" s="119"/>
      <c r="B217" s="118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 x14ac:dyDescent="0.3">
      <c r="A218" s="119"/>
      <c r="B218" s="118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 x14ac:dyDescent="0.3">
      <c r="A219" s="119"/>
      <c r="B219" s="118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 x14ac:dyDescent="0.3">
      <c r="A220" s="61" t="s">
        <v>340</v>
      </c>
      <c r="B220" s="117" t="s">
        <v>49</v>
      </c>
      <c r="C220" s="117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 x14ac:dyDescent="0.3">
      <c r="A221" s="119" t="s">
        <v>341</v>
      </c>
      <c r="B221" s="118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 x14ac:dyDescent="0.3">
      <c r="A222" s="119"/>
      <c r="B222" s="118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 x14ac:dyDescent="0.3">
      <c r="A223" s="119"/>
      <c r="B223" s="118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 x14ac:dyDescent="0.3">
      <c r="A224" s="61" t="s">
        <v>342</v>
      </c>
      <c r="B224" s="117" t="s">
        <v>50</v>
      </c>
      <c r="C224" s="117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 x14ac:dyDescent="0.3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 x14ac:dyDescent="0.3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 x14ac:dyDescent="0.3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 x14ac:dyDescent="0.3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 x14ac:dyDescent="0.3">
      <c r="A229" s="119" t="s">
        <v>347</v>
      </c>
      <c r="B229" s="118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 x14ac:dyDescent="0.3">
      <c r="A230" s="119"/>
      <c r="B230" s="118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 x14ac:dyDescent="0.3">
      <c r="A231" s="119"/>
      <c r="B231" s="118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 x14ac:dyDescent="0.3">
      <c r="A232" s="119"/>
      <c r="B232" s="118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 x14ac:dyDescent="0.3">
      <c r="A233" s="119"/>
      <c r="B233" s="118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 x14ac:dyDescent="0.3">
      <c r="A234" s="119"/>
      <c r="B234" s="118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 x14ac:dyDescent="0.3">
      <c r="A235" s="119"/>
      <c r="B235" s="118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 x14ac:dyDescent="0.3">
      <c r="A236" s="61" t="s">
        <v>348</v>
      </c>
      <c r="B236" s="161" t="s">
        <v>79</v>
      </c>
      <c r="C236" s="161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 x14ac:dyDescent="0.3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 x14ac:dyDescent="0.3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 x14ac:dyDescent="0.3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 x14ac:dyDescent="0.3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 x14ac:dyDescent="0.3">
      <c r="A241" s="61" t="s">
        <v>353</v>
      </c>
      <c r="B241" s="161" t="s">
        <v>83</v>
      </c>
      <c r="C241" s="161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 x14ac:dyDescent="0.3">
      <c r="A242" s="119" t="s">
        <v>30</v>
      </c>
      <c r="B242" s="162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 x14ac:dyDescent="0.3">
      <c r="A243" s="119"/>
      <c r="B243" s="162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 x14ac:dyDescent="0.3">
      <c r="A244" s="61" t="s">
        <v>354</v>
      </c>
      <c r="B244" s="161" t="s">
        <v>85</v>
      </c>
      <c r="C244" s="161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 x14ac:dyDescent="0.3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 x14ac:dyDescent="0.3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 x14ac:dyDescent="0.3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 x14ac:dyDescent="0.3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 x14ac:dyDescent="0.3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 x14ac:dyDescent="0.3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 x14ac:dyDescent="0.3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 x14ac:dyDescent="0.3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 x14ac:dyDescent="0.3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 x14ac:dyDescent="0.3">
      <c r="A254" s="61" t="s">
        <v>364</v>
      </c>
      <c r="B254" s="161" t="s">
        <v>94</v>
      </c>
      <c r="C254" s="161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 x14ac:dyDescent="0.3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 x14ac:dyDescent="0.3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 x14ac:dyDescent="0.3">
      <c r="A257" s="153" t="s">
        <v>404</v>
      </c>
      <c r="B257" s="153"/>
      <c r="C257" s="153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 x14ac:dyDescent="0.3">
      <c r="A258" s="101" t="s">
        <v>405</v>
      </c>
      <c r="B258" s="159" t="s">
        <v>406</v>
      </c>
      <c r="C258" s="160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 x14ac:dyDescent="0.3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 x14ac:dyDescent="0.3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 x14ac:dyDescent="0.3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 x14ac:dyDescent="0.3">
      <c r="A264" s="5"/>
      <c r="B264" s="1"/>
      <c r="C264" s="1"/>
      <c r="D264" s="116"/>
      <c r="E264" s="1"/>
      <c r="F264" s="1"/>
      <c r="G264" s="1"/>
      <c r="H264" s="1"/>
      <c r="I264" s="1"/>
      <c r="J264" s="1"/>
    </row>
    <row r="265" spans="1:18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 x14ac:dyDescent="0.3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 x14ac:dyDescent="0.3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 x14ac:dyDescent="0.3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.25" right="0.25" top="0.75" bottom="0.75" header="0.3" footer="0.3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Шангина Анастасия Витальевна</cp:lastModifiedBy>
  <cp:lastPrinted>2023-06-02T06:52:25Z</cp:lastPrinted>
  <dcterms:created xsi:type="dcterms:W3CDTF">2012-05-22T08:33:39Z</dcterms:created>
  <dcterms:modified xsi:type="dcterms:W3CDTF">2023-12-08T10:46:41Z</dcterms:modified>
</cp:coreProperties>
</file>