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3\Изменения в бюджет 2023-2025 годы\Изменение октябрь 2023 год\от 23.11.2023\Приложения к заключению\"/>
    </mc:Choice>
  </mc:AlternateContent>
  <bookViews>
    <workbookView xWindow="0" yWindow="0" windowWidth="19320" windowHeight="1212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3" i="1"/>
  <c r="C12" i="1"/>
  <c r="C10" i="1" s="1"/>
  <c r="H17" i="1" l="1"/>
  <c r="H15" i="1"/>
  <c r="H13" i="1"/>
  <c r="H12" i="1" s="1"/>
  <c r="E17" i="1"/>
  <c r="E15" i="1"/>
  <c r="E13" i="1"/>
  <c r="E12" i="1"/>
  <c r="H10" i="1" l="1"/>
  <c r="E10" i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<sst xmlns="http://schemas.openxmlformats.org/spreadsheetml/2006/main" count="32" uniqueCount="30">
  <si>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</si>
  <si>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</si>
  <si>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</si>
  <si>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</si>
  <si>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</si>
  <si>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</si>
  <si>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</si>
  <si>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</si>
  <si>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</si>
  <si>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</si>
  <si>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</si>
  <si>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</si>
  <si>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</si>
  <si>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</si>
  <si>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</si>
  <si>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</si>
  <si>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</si>
  <si>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</si>
  <si>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</si>
  <si>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</si>
  <si>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</si>
  <si>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</si>
  <si>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</si>
  <si>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2024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</si>
  <si>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</si>
  <si>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</si>
  <si>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Поправки, вносимые в источники финансирования дефицита бюджета источники финансирования дефицита бюджета города Нефтеюганска на 2024 и 2025 годы</t>
  </si>
  <si>
    <t>Сумма на 2025 год</t>
  </si>
  <si>
    <t>Уточнённый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</si>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</sst>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4" fontId="0" fillId="0" borderId="0" xfId="0" applyNumberFormat="1"/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75" zoomScaleNormal="75" workbookViewId="0">
      <selection activeCell="H10" sqref="H10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1" customWidth="1"/>
    <col min="4" max="4" width="19.42578125" customWidth="1"/>
    <col min="5" max="5" width="21.8554687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40" t="s">
        <v>0</v>
      </c>
      <c r="G2" s="40"/>
      <c r="H2" s="41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2" t="s">
        <v>26</v>
      </c>
      <c r="B4" s="43"/>
      <c r="C4" s="43"/>
      <c r="D4" s="43"/>
      <c r="E4" s="43"/>
      <c r="F4" s="43"/>
      <c r="G4" s="43"/>
      <c r="H4" s="43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7" t="s">
        <v>1</v>
      </c>
      <c r="B7" s="47" t="s">
        <v>2</v>
      </c>
      <c r="C7" s="44" t="s">
        <v>23</v>
      </c>
      <c r="D7" s="45"/>
      <c r="E7" s="46"/>
      <c r="F7" s="44" t="s">
        <v>27</v>
      </c>
      <c r="G7" s="45"/>
      <c r="H7" s="46"/>
    </row>
    <row r="8" spans="1:10" s="1" customFormat="1" ht="93.75" x14ac:dyDescent="0.2">
      <c r="A8" s="48"/>
      <c r="B8" s="48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620571203</v>
      </c>
      <c r="D10" s="22">
        <f>E10-C10</f>
        <v>-24956638</v>
      </c>
      <c r="E10" s="22">
        <f>E12+E17</f>
        <v>595614565</v>
      </c>
      <c r="F10" s="22">
        <f>F12+F17</f>
        <v>387261958</v>
      </c>
      <c r="G10" s="23">
        <f t="shared" ref="G10:G16" si="0">H10-F10</f>
        <v>-120095400</v>
      </c>
      <c r="H10" s="22">
        <f>H12+H17</f>
        <v>267166558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" si="2">F13-F15</f>
        <v>246442097</v>
      </c>
      <c r="G12" s="26">
        <f t="shared" si="1"/>
        <v>0</v>
      </c>
      <c r="H12" s="26">
        <f t="shared" ref="H12" si="3">H13-H15</f>
        <v>246442097</v>
      </c>
    </row>
    <row r="13" spans="1:10" s="5" customFormat="1" ht="37.5" x14ac:dyDescent="0.3">
      <c r="A13" s="28" t="s">
        <v>24</v>
      </c>
      <c r="B13" s="29" t="s">
        <v>10</v>
      </c>
      <c r="C13" s="26">
        <f t="shared" ref="C13:H13" si="4">C14</f>
        <v>0</v>
      </c>
      <c r="D13" s="26">
        <f>E13-C13</f>
        <v>0</v>
      </c>
      <c r="E13" s="26">
        <f t="shared" si="4"/>
        <v>0</v>
      </c>
      <c r="F13" s="26">
        <f t="shared" si="4"/>
        <v>246442097</v>
      </c>
      <c r="G13" s="30">
        <f t="shared" si="0"/>
        <v>0</v>
      </c>
      <c r="H13" s="26">
        <f t="shared" si="4"/>
        <v>246442097</v>
      </c>
    </row>
    <row r="14" spans="1:10" s="5" customFormat="1" ht="56.25" x14ac:dyDescent="0.3">
      <c r="A14" s="28" t="s">
        <v>25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246442097</v>
      </c>
      <c r="G14" s="30">
        <f t="shared" si="0"/>
        <v>0</v>
      </c>
      <c r="H14" s="26">
        <v>246442097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9" s="4" customFormat="1" ht="39.75" customHeight="1" x14ac:dyDescent="0.3">
      <c r="A17" s="24" t="s">
        <v>16</v>
      </c>
      <c r="B17" s="29" t="s">
        <v>17</v>
      </c>
      <c r="C17" s="31">
        <f>C19-C18</f>
        <v>620571203</v>
      </c>
      <c r="D17" s="26">
        <f>E17-C17</f>
        <v>-24956638</v>
      </c>
      <c r="E17" s="31">
        <f>E19-E18</f>
        <v>595614565</v>
      </c>
      <c r="F17" s="31">
        <f t="shared" ref="F17" si="6">F19-F18</f>
        <v>140819861</v>
      </c>
      <c r="G17" s="27">
        <f>H17-F17</f>
        <v>-120095400</v>
      </c>
      <c r="H17" s="31">
        <f t="shared" ref="H17" si="7">H19-H18</f>
        <v>20724461</v>
      </c>
    </row>
    <row r="18" spans="1:9" s="4" customFormat="1" ht="43.5" customHeight="1" x14ac:dyDescent="0.3">
      <c r="A18" s="24" t="s">
        <v>18</v>
      </c>
      <c r="B18" s="29" t="s">
        <v>19</v>
      </c>
      <c r="C18" s="31">
        <v>487962120</v>
      </c>
      <c r="D18" s="26">
        <f>E18-C18</f>
        <v>-114384903</v>
      </c>
      <c r="E18" s="31">
        <v>373577217</v>
      </c>
      <c r="F18" s="31">
        <v>347142259</v>
      </c>
      <c r="G18" s="27">
        <f>H18-F18</f>
        <v>5710497</v>
      </c>
      <c r="H18" s="31">
        <v>352852756</v>
      </c>
    </row>
    <row r="19" spans="1:9" ht="44.25" customHeight="1" x14ac:dyDescent="0.3">
      <c r="A19" s="24" t="s">
        <v>20</v>
      </c>
      <c r="B19" s="29" t="s">
        <v>21</v>
      </c>
      <c r="C19" s="31">
        <v>1108533323</v>
      </c>
      <c r="D19" s="26">
        <f>E19-C19</f>
        <v>-139341541</v>
      </c>
      <c r="E19" s="31">
        <v>969191782</v>
      </c>
      <c r="F19" s="31">
        <v>487962120</v>
      </c>
      <c r="G19" s="27">
        <f>H19-F19</f>
        <v>-114384903</v>
      </c>
      <c r="H19" s="31">
        <v>373577217</v>
      </c>
    </row>
    <row r="26" spans="1:9" x14ac:dyDescent="0.2">
      <c r="I26" s="39"/>
    </row>
    <row r="27" spans="1:9" x14ac:dyDescent="0.2">
      <c r="I27" s="39"/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2023-11-23T09:00:57Z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