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3 квартал 2023 г\На сайт проект постановления за 9 месяцев 2023 года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72" i="4" l="1"/>
  <c r="C12" i="4" l="1"/>
  <c r="C50" i="4"/>
  <c r="C77" i="4" l="1"/>
  <c r="C76" i="4" s="1"/>
  <c r="C27" i="4" l="1"/>
  <c r="C25" i="4"/>
  <c r="C46" i="4" l="1"/>
  <c r="C41" i="4"/>
  <c r="C22" i="4"/>
  <c r="C19" i="4"/>
  <c r="C17" i="4" l="1"/>
  <c r="C9" i="4" s="1"/>
  <c r="C43" i="4"/>
  <c r="C29" i="4" l="1"/>
  <c r="C8" i="4" s="1"/>
  <c r="C85" i="4" s="1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<sst xmlns="http://schemas.openxmlformats.org/spreadsheetml/2006/main" count="161" uniqueCount="161">
  <si>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</si>
  <si>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</si>
  <si>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</si>
  <si>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</si>
  <si>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</si>
  <si>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</si>
  <si>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</si>
  <si>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</si>
  <si>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</si>
  <si>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</si>
  <si>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</si>
  <si>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</si>
  <si>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</si>
  <si>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</si>
  <si>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</si>
  <si>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</si>
  <si>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</si>
  <si>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</si>
  <si>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</si>
  <si>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</si>
  <si>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</si>
  <si>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</si>
  <si>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</si>
  <si>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</si>
  <si>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</si>
  <si>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</si>
  <si>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</si>
  <si>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</si>
  <si>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</si>
  <si>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</si>
  <si>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</si>
  <si>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</si>
  <si>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</si>
  <si>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</si>
  <si>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</si>
  <si>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</si>
  <si>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</si>
  <si>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</si>
  <si>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</si>
  <si>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</si>
  <si>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</si>
  <si>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</si>
  <si>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</si>
  <si>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</si>
  <si>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</si>
  <si>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</si>
  <si>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</si>
  <si>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</si>
  <si>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</si>
  <si>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</si>
  <si>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</si>
  <si>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</si>
  <si>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</si>
  <si>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</si>
  <si>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</si>
  <si>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</si>
  <si>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</si>
  <si>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</si>
  <si>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</si>
  <si>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</si>
  <si>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</si>
  <si>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</si>
  <si>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</si>
  <si>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</si>
  <si>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</si>
  <si>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</si>
  <si>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</si>
  <si>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</si>
  <si>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</si>
  <si>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</si>
  <si>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</si>
  <si>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</si>
  <si>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</si>
  <si>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</si>
  <si>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</si>
  <si>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</si>
  <si>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</si>
  <si>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</si>
  <si>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</si>
  <si>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</si>
  <si>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</si>
  <si>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</si>
  <si>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</si>
  <si>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</si>
  <si>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</si>
  <si>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</si>
  <si>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</si>
  <si>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</si>
  <si>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</si>
  <si>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</si>
  <si>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</si>
  <si>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</si>
  <si>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</si>
  <si>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</si>
  <si>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</si>
  <si>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</si>
  <si>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</si>
  <si>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</si>
  <si>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</si>
  <si>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</si>
  <si>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</si>
  <si>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</si>
  <si>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</si>
  <si>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</si>
  <si>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</si>
  <si>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</si>
  <si>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</si>
  <si>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</si>
  <si>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</si>
  <si>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</si>
  <si>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</si>
  <si>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</si>
  <si>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</si>
  <si>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</si>
  <si>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</si>
  <si>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</si>
  <si>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</si>
  <si>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</si>
  <si>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</si>
  <si>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</si>
  <si>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</si>
  <si>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</si>
  <si>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>от ___________ № ____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</si>
  <si>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</si>
  <si>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</si>
  <si>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</si>
  <si>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</si>
  <si>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</si>
  <si>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</si>
  <si>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</si>
  <si>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</si>
  <si>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</si>
  <si>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</si>
  <si>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</si>
  <si>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</si>
  <si>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</si>
  <si>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</si>
  <si>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</si>
  <si>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</si>
  <si>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</si>
  <si>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</si>
  <si>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</si>
  <si>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</si>
  <si>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</si>
  <si>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</si>
  <si>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</si>
  <si>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</si>
  <si>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</si>
  <si>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</si>
  <si>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</si>
  <si>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</si>
  <si>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</si>
  <si>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</si>
  <si>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</si>
  <si>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</si>
  <si>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</si>
  <si>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Инициативные платежи, зачисляемые в бюджеты городских округов</t>
  </si>
  <si>
    <t>000 1 17 15020 04 0000 150</t>
  </si>
  <si>
    <t>Доходы бюджета города Нефтеюганска за 9 месяцев 2023 года по показателям классификации доходов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</si>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</sst>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5"/>
  <sheetViews>
    <sheetView showGridLines="0" tabSelected="1" topLeftCell="A70" zoomScale="90" zoomScaleNormal="90" workbookViewId="0">
      <pane xSplit="2" topLeftCell="C1" activePane="topRight" state="frozen"/>
      <selection pane="topRight" activeCell="F90" sqref="F90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120</v>
      </c>
    </row>
    <row r="2" spans="1:3" ht="17.25" customHeight="1" x14ac:dyDescent="0.2">
      <c r="C2" s="19" t="s">
        <v>121</v>
      </c>
    </row>
    <row r="3" spans="1:3" ht="16.5" customHeight="1" x14ac:dyDescent="0.2">
      <c r="C3" s="19" t="s">
        <v>122</v>
      </c>
    </row>
    <row r="4" spans="1:3" ht="12.75" customHeight="1" x14ac:dyDescent="0.2">
      <c r="C4" s="19"/>
    </row>
    <row r="5" spans="1:3" ht="15.75" x14ac:dyDescent="0.2">
      <c r="A5" s="26" t="s">
        <v>158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123</v>
      </c>
    </row>
    <row r="8" spans="1:3" ht="27.75" customHeight="1" x14ac:dyDescent="0.2">
      <c r="A8" s="2" t="s">
        <v>3</v>
      </c>
      <c r="B8" s="14" t="s">
        <v>4</v>
      </c>
      <c r="C8" s="22">
        <f>C9+C29</f>
        <v>4209466462.25</v>
      </c>
    </row>
    <row r="9" spans="1:3" ht="15.75" outlineLevel="1" x14ac:dyDescent="0.2">
      <c r="A9" s="2"/>
      <c r="B9" s="3" t="s">
        <v>5</v>
      </c>
      <c r="C9" s="22">
        <f>C10+C11+C12+C17+C25+C27</f>
        <v>3427693194.54</v>
      </c>
    </row>
    <row r="10" spans="1:3" ht="19.5" customHeight="1" outlineLevel="2" x14ac:dyDescent="0.2">
      <c r="A10" s="4" t="s">
        <v>6</v>
      </c>
      <c r="B10" s="5" t="s">
        <v>58</v>
      </c>
      <c r="C10" s="23">
        <v>2781344941.9099998</v>
      </c>
    </row>
    <row r="11" spans="1:3" ht="33.75" customHeight="1" outlineLevel="1" x14ac:dyDescent="0.2">
      <c r="A11" s="4" t="s">
        <v>99</v>
      </c>
      <c r="B11" s="7" t="s">
        <v>97</v>
      </c>
      <c r="C11" s="23">
        <v>9099154.2599999998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507890763.95999998</v>
      </c>
    </row>
    <row r="13" spans="1:3" ht="21" customHeight="1" outlineLevel="2" x14ac:dyDescent="0.2">
      <c r="A13" s="4" t="s">
        <v>9</v>
      </c>
      <c r="B13" s="5" t="s">
        <v>59</v>
      </c>
      <c r="C13" s="23">
        <v>498164549.13</v>
      </c>
    </row>
    <row r="14" spans="1:3" ht="21" customHeight="1" outlineLevel="2" x14ac:dyDescent="0.2">
      <c r="A14" s="4" t="s">
        <v>125</v>
      </c>
      <c r="B14" s="5" t="s">
        <v>124</v>
      </c>
      <c r="C14" s="23">
        <v>-1131635.1000000001</v>
      </c>
    </row>
    <row r="15" spans="1:3" s="8" customFormat="1" ht="15.75" outlineLevel="3" x14ac:dyDescent="0.2">
      <c r="A15" s="4" t="s">
        <v>98</v>
      </c>
      <c r="B15" s="5" t="s">
        <v>60</v>
      </c>
      <c r="C15" s="23">
        <v>187721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10670128.93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114314775.06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17521146.82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30756565.799999997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19813372.989999998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10943192.810000001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66037062.440000005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63565270.880000003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2471791.56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</f>
        <v>15043357.93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15043357.93</v>
      </c>
    </row>
    <row r="27" spans="1:3" s="8" customFormat="1" ht="31.5" outlineLevel="3" x14ac:dyDescent="0.2">
      <c r="A27" s="4" t="s">
        <v>130</v>
      </c>
      <c r="B27" s="5" t="s">
        <v>131</v>
      </c>
      <c r="C27" s="23">
        <f>C28</f>
        <v>201.42</v>
      </c>
    </row>
    <row r="28" spans="1:3" s="8" customFormat="1" ht="15.75" outlineLevel="3" x14ac:dyDescent="0.2">
      <c r="A28" s="4" t="s">
        <v>141</v>
      </c>
      <c r="B28" s="5" t="s">
        <v>132</v>
      </c>
      <c r="C28" s="23">
        <v>201.42</v>
      </c>
    </row>
    <row r="29" spans="1:3" s="12" customFormat="1" ht="15.75" outlineLevel="7" x14ac:dyDescent="0.2">
      <c r="A29" s="2"/>
      <c r="B29" s="11" t="s">
        <v>22</v>
      </c>
      <c r="C29" s="22">
        <f>C30+C41+C43+C46+C50+C72</f>
        <v>781773267.70999992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SUM(C31:C40)</f>
        <v>335573538.5</v>
      </c>
    </row>
    <row r="31" spans="1:3" s="8" customFormat="1" ht="47.25" outlineLevel="1" x14ac:dyDescent="0.2">
      <c r="A31" s="4" t="s">
        <v>159</v>
      </c>
      <c r="B31" s="9" t="s">
        <v>160</v>
      </c>
      <c r="C31" s="23">
        <v>1925782.24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266232742.25999999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1228924.21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141546.37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57019953.659999996</v>
      </c>
    </row>
    <row r="36" spans="1:3" s="8" customFormat="1" ht="94.5" outlineLevel="4" x14ac:dyDescent="0.2">
      <c r="A36" s="4" t="s">
        <v>143</v>
      </c>
      <c r="B36" s="5" t="s">
        <v>142</v>
      </c>
      <c r="C36" s="23">
        <v>1533.25</v>
      </c>
    </row>
    <row r="37" spans="1:3" s="8" customFormat="1" ht="78.75" outlineLevel="4" x14ac:dyDescent="0.2">
      <c r="A37" s="4" t="s">
        <v>145</v>
      </c>
      <c r="B37" s="5" t="s">
        <v>144</v>
      </c>
      <c r="C37" s="23">
        <v>279.06</v>
      </c>
    </row>
    <row r="38" spans="1:3" s="8" customFormat="1" ht="47.25" outlineLevel="4" x14ac:dyDescent="0.2">
      <c r="A38" s="4" t="s">
        <v>147</v>
      </c>
      <c r="B38" s="5" t="s">
        <v>146</v>
      </c>
      <c r="C38" s="23">
        <v>123250</v>
      </c>
    </row>
    <row r="39" spans="1:3" s="8" customFormat="1" ht="63" outlineLevel="4" x14ac:dyDescent="0.2">
      <c r="A39" s="4" t="s">
        <v>71</v>
      </c>
      <c r="B39" s="5" t="s">
        <v>72</v>
      </c>
      <c r="C39" s="23">
        <v>6642555.75</v>
      </c>
    </row>
    <row r="40" spans="1:3" s="8" customFormat="1" ht="78.75" outlineLevel="4" x14ac:dyDescent="0.2">
      <c r="A40" s="4" t="s">
        <v>133</v>
      </c>
      <c r="B40" s="5" t="s">
        <v>134</v>
      </c>
      <c r="C40" s="23">
        <v>2256971.7000000002</v>
      </c>
    </row>
    <row r="41" spans="1:3" s="8" customFormat="1" ht="28.5" customHeight="1" outlineLevel="1" x14ac:dyDescent="0.2">
      <c r="A41" s="4" t="s">
        <v>33</v>
      </c>
      <c r="B41" s="9" t="s">
        <v>34</v>
      </c>
      <c r="C41" s="23">
        <f t="shared" ref="C41" si="2">C42</f>
        <v>16959945.780000001</v>
      </c>
    </row>
    <row r="42" spans="1:3" s="8" customFormat="1" ht="25.5" customHeight="1" outlineLevel="2" x14ac:dyDescent="0.2">
      <c r="A42" s="4" t="s">
        <v>35</v>
      </c>
      <c r="B42" s="5" t="s">
        <v>36</v>
      </c>
      <c r="C42" s="23">
        <v>16959945.780000001</v>
      </c>
    </row>
    <row r="43" spans="1:3" s="8" customFormat="1" ht="32.25" customHeight="1" outlineLevel="1" x14ac:dyDescent="0.2">
      <c r="A43" s="4" t="s">
        <v>73</v>
      </c>
      <c r="B43" s="9" t="s">
        <v>115</v>
      </c>
      <c r="C43" s="23">
        <f t="shared" ref="C43" si="3">C44+C45</f>
        <v>4959897.22</v>
      </c>
    </row>
    <row r="44" spans="1:3" s="8" customFormat="1" ht="31.5" outlineLevel="4" x14ac:dyDescent="0.2">
      <c r="A44" s="4" t="s">
        <v>74</v>
      </c>
      <c r="B44" s="5" t="s">
        <v>75</v>
      </c>
      <c r="C44" s="23">
        <v>4579269.91</v>
      </c>
    </row>
    <row r="45" spans="1:3" s="8" customFormat="1" ht="15.75" outlineLevel="4" x14ac:dyDescent="0.2">
      <c r="A45" s="4" t="s">
        <v>76</v>
      </c>
      <c r="B45" s="5" t="s">
        <v>77</v>
      </c>
      <c r="C45" s="23">
        <v>380627.31</v>
      </c>
    </row>
    <row r="46" spans="1:3" s="8" customFormat="1" ht="15.75" outlineLevel="1" x14ac:dyDescent="0.2">
      <c r="A46" s="4" t="s">
        <v>37</v>
      </c>
      <c r="B46" s="9" t="s">
        <v>38</v>
      </c>
      <c r="C46" s="23">
        <f t="shared" ref="C46" si="4">SUM(C47:C49)</f>
        <v>81771515.110000014</v>
      </c>
    </row>
    <row r="47" spans="1:3" s="8" customFormat="1" ht="15.75" outlineLevel="3" x14ac:dyDescent="0.2">
      <c r="A47" s="4" t="s">
        <v>78</v>
      </c>
      <c r="B47" s="5" t="s">
        <v>79</v>
      </c>
      <c r="C47" s="23">
        <v>50712862.060000002</v>
      </c>
    </row>
    <row r="48" spans="1:3" s="8" customFormat="1" ht="63" outlineLevel="4" x14ac:dyDescent="0.2">
      <c r="A48" s="4" t="s">
        <v>100</v>
      </c>
      <c r="B48" s="6" t="s">
        <v>101</v>
      </c>
      <c r="C48" s="23">
        <v>14123347.630000001</v>
      </c>
    </row>
    <row r="49" spans="1:5" s="8" customFormat="1" ht="47.25" outlineLevel="4" x14ac:dyDescent="0.2">
      <c r="A49" s="4" t="s">
        <v>80</v>
      </c>
      <c r="B49" s="5" t="s">
        <v>81</v>
      </c>
      <c r="C49" s="23">
        <v>16935305.420000002</v>
      </c>
    </row>
    <row r="50" spans="1:5" s="8" customFormat="1" ht="15.75" customHeight="1" outlineLevel="1" x14ac:dyDescent="0.2">
      <c r="A50" s="4" t="s">
        <v>39</v>
      </c>
      <c r="B50" s="9" t="s">
        <v>40</v>
      </c>
      <c r="C50" s="23">
        <f>SUM(C51:C71)</f>
        <v>342352866.98999995</v>
      </c>
      <c r="E50" s="25"/>
    </row>
    <row r="51" spans="1:5" s="8" customFormat="1" ht="63" outlineLevel="2" x14ac:dyDescent="0.2">
      <c r="A51" s="4" t="s">
        <v>82</v>
      </c>
      <c r="B51" s="5" t="s">
        <v>102</v>
      </c>
      <c r="C51" s="23">
        <v>78442.45</v>
      </c>
    </row>
    <row r="52" spans="1:5" s="8" customFormat="1" ht="86.25" customHeight="1" outlineLevel="2" x14ac:dyDescent="0.2">
      <c r="A52" s="4" t="s">
        <v>83</v>
      </c>
      <c r="B52" s="5" t="s">
        <v>103</v>
      </c>
      <c r="C52" s="23">
        <v>322572.63</v>
      </c>
    </row>
    <row r="53" spans="1:5" s="8" customFormat="1" ht="86.25" customHeight="1" outlineLevel="2" x14ac:dyDescent="0.2">
      <c r="A53" s="4" t="s">
        <v>139</v>
      </c>
      <c r="B53" s="5" t="s">
        <v>140</v>
      </c>
      <c r="C53" s="23">
        <v>28000</v>
      </c>
    </row>
    <row r="54" spans="1:5" s="8" customFormat="1" ht="63" outlineLevel="2" x14ac:dyDescent="0.2">
      <c r="A54" s="4" t="s">
        <v>84</v>
      </c>
      <c r="B54" s="5" t="s">
        <v>104</v>
      </c>
      <c r="C54" s="23">
        <v>16262.02</v>
      </c>
    </row>
    <row r="55" spans="1:5" s="8" customFormat="1" ht="78.75" outlineLevel="2" x14ac:dyDescent="0.2">
      <c r="A55" s="4" t="s">
        <v>149</v>
      </c>
      <c r="B55" s="5" t="s">
        <v>148</v>
      </c>
      <c r="C55" s="23">
        <v>173466.95</v>
      </c>
    </row>
    <row r="56" spans="1:5" s="8" customFormat="1" ht="83.25" customHeight="1" outlineLevel="2" x14ac:dyDescent="0.2">
      <c r="A56" s="4" t="s">
        <v>85</v>
      </c>
      <c r="B56" s="5" t="s">
        <v>86</v>
      </c>
      <c r="C56" s="23">
        <v>857920.18</v>
      </c>
    </row>
    <row r="57" spans="1:5" s="8" customFormat="1" ht="83.25" customHeight="1" outlineLevel="2" x14ac:dyDescent="0.2">
      <c r="A57" s="4" t="s">
        <v>151</v>
      </c>
      <c r="B57" s="5" t="s">
        <v>150</v>
      </c>
      <c r="C57" s="23">
        <v>24000</v>
      </c>
    </row>
    <row r="58" spans="1:5" s="8" customFormat="1" ht="83.25" customHeight="1" outlineLevel="2" x14ac:dyDescent="0.2">
      <c r="A58" s="4" t="s">
        <v>153</v>
      </c>
      <c r="B58" s="5" t="s">
        <v>152</v>
      </c>
      <c r="C58" s="23">
        <v>3000</v>
      </c>
    </row>
    <row r="59" spans="1:5" s="8" customFormat="1" ht="78.75" outlineLevel="2" x14ac:dyDescent="0.2">
      <c r="A59" s="4" t="s">
        <v>87</v>
      </c>
      <c r="B59" s="5" t="s">
        <v>88</v>
      </c>
      <c r="C59" s="23">
        <v>102523.52</v>
      </c>
    </row>
    <row r="60" spans="1:5" s="8" customFormat="1" ht="94.5" outlineLevel="3" x14ac:dyDescent="0.2">
      <c r="A60" s="4" t="s">
        <v>89</v>
      </c>
      <c r="B60" s="5" t="s">
        <v>118</v>
      </c>
      <c r="C60" s="23">
        <v>31751.24</v>
      </c>
    </row>
    <row r="61" spans="1:5" s="8" customFormat="1" ht="94.5" outlineLevel="3" x14ac:dyDescent="0.2">
      <c r="A61" s="4" t="s">
        <v>90</v>
      </c>
      <c r="B61" s="5" t="s">
        <v>119</v>
      </c>
      <c r="C61" s="23">
        <v>98294.23</v>
      </c>
    </row>
    <row r="62" spans="1:5" s="8" customFormat="1" ht="73.5" customHeight="1" outlineLevel="3" x14ac:dyDescent="0.2">
      <c r="A62" s="4" t="s">
        <v>91</v>
      </c>
      <c r="B62" s="5" t="s">
        <v>92</v>
      </c>
      <c r="C62" s="23">
        <v>20964.66</v>
      </c>
    </row>
    <row r="63" spans="1:5" s="8" customFormat="1" ht="63" outlineLevel="3" x14ac:dyDescent="0.2">
      <c r="A63" s="4" t="s">
        <v>93</v>
      </c>
      <c r="B63" s="5" t="s">
        <v>94</v>
      </c>
      <c r="C63" s="23">
        <v>238213.97</v>
      </c>
    </row>
    <row r="64" spans="1:5" s="8" customFormat="1" ht="78.75" outlineLevel="3" x14ac:dyDescent="0.2">
      <c r="A64" s="4" t="s">
        <v>95</v>
      </c>
      <c r="B64" s="5" t="s">
        <v>96</v>
      </c>
      <c r="C64" s="23">
        <v>4541792.4400000004</v>
      </c>
    </row>
    <row r="65" spans="1:3" s="8" customFormat="1" ht="126" outlineLevel="3" x14ac:dyDescent="0.2">
      <c r="A65" s="4" t="s">
        <v>127</v>
      </c>
      <c r="B65" s="5" t="s">
        <v>126</v>
      </c>
      <c r="C65" s="23">
        <v>131319.16</v>
      </c>
    </row>
    <row r="66" spans="1:3" s="8" customFormat="1" ht="47.25" outlineLevel="1" x14ac:dyDescent="0.2">
      <c r="A66" s="4" t="s">
        <v>43</v>
      </c>
      <c r="B66" s="13" t="s">
        <v>44</v>
      </c>
      <c r="C66" s="23">
        <v>255757.2</v>
      </c>
    </row>
    <row r="67" spans="1:3" s="8" customFormat="1" ht="69.75" customHeight="1" outlineLevel="1" x14ac:dyDescent="0.2">
      <c r="A67" s="4" t="s">
        <v>45</v>
      </c>
      <c r="B67" s="13" t="s">
        <v>46</v>
      </c>
      <c r="C67" s="23">
        <v>2970183.43</v>
      </c>
    </row>
    <row r="68" spans="1:3" s="8" customFormat="1" ht="63" outlineLevel="1" x14ac:dyDescent="0.2">
      <c r="A68" s="4" t="s">
        <v>47</v>
      </c>
      <c r="B68" s="13" t="s">
        <v>48</v>
      </c>
      <c r="C68" s="23">
        <v>329663198.70999998</v>
      </c>
    </row>
    <row r="69" spans="1:3" s="8" customFormat="1" ht="47.25" outlineLevel="1" x14ac:dyDescent="0.2">
      <c r="A69" s="4" t="s">
        <v>155</v>
      </c>
      <c r="B69" s="13" t="s">
        <v>154</v>
      </c>
      <c r="C69" s="23">
        <v>4336.92</v>
      </c>
    </row>
    <row r="70" spans="1:3" s="8" customFormat="1" ht="63" outlineLevel="1" x14ac:dyDescent="0.2">
      <c r="A70" s="4" t="s">
        <v>116</v>
      </c>
      <c r="B70" s="13" t="s">
        <v>117</v>
      </c>
      <c r="C70" s="23">
        <v>61433.15</v>
      </c>
    </row>
    <row r="71" spans="1:3" s="8" customFormat="1" ht="47.25" outlineLevel="3" x14ac:dyDescent="0.2">
      <c r="A71" s="4" t="s">
        <v>41</v>
      </c>
      <c r="B71" s="5" t="s">
        <v>42</v>
      </c>
      <c r="C71" s="23">
        <v>2729434.13</v>
      </c>
    </row>
    <row r="72" spans="1:3" s="8" customFormat="1" ht="15.75" outlineLevel="3" x14ac:dyDescent="0.2">
      <c r="A72" s="4" t="s">
        <v>111</v>
      </c>
      <c r="B72" s="5" t="s">
        <v>112</v>
      </c>
      <c r="C72" s="23">
        <f>C74+C73+C75</f>
        <v>155504.10999999999</v>
      </c>
    </row>
    <row r="73" spans="1:3" s="8" customFormat="1" ht="15.75" outlineLevel="3" x14ac:dyDescent="0.2">
      <c r="A73" s="4" t="s">
        <v>128</v>
      </c>
      <c r="B73" s="5" t="s">
        <v>129</v>
      </c>
      <c r="C73" s="23">
        <v>15183.43</v>
      </c>
    </row>
    <row r="74" spans="1:3" s="8" customFormat="1" ht="15.75" outlineLevel="3" x14ac:dyDescent="0.2">
      <c r="A74" s="4" t="s">
        <v>113</v>
      </c>
      <c r="B74" s="5" t="s">
        <v>114</v>
      </c>
      <c r="C74" s="23">
        <v>22594</v>
      </c>
    </row>
    <row r="75" spans="1:3" s="8" customFormat="1" ht="15.75" outlineLevel="3" x14ac:dyDescent="0.2">
      <c r="A75" s="4" t="s">
        <v>157</v>
      </c>
      <c r="B75" s="5" t="s">
        <v>156</v>
      </c>
      <c r="C75" s="23">
        <v>117726.68</v>
      </c>
    </row>
    <row r="76" spans="1:3" ht="15.75" x14ac:dyDescent="0.2">
      <c r="A76" s="2" t="s">
        <v>49</v>
      </c>
      <c r="B76" s="14" t="s">
        <v>50</v>
      </c>
      <c r="C76" s="22">
        <f>C77+C84+C82+C83</f>
        <v>7783941918.2200003</v>
      </c>
    </row>
    <row r="77" spans="1:3" ht="15" customHeight="1" outlineLevel="1" x14ac:dyDescent="0.2">
      <c r="A77" s="4" t="s">
        <v>51</v>
      </c>
      <c r="B77" s="10" t="s">
        <v>52</v>
      </c>
      <c r="C77" s="23">
        <f>C79+C80+C81+C78</f>
        <v>7406842332.1499996</v>
      </c>
    </row>
    <row r="78" spans="1:3" ht="15.75" outlineLevel="2" x14ac:dyDescent="0.2">
      <c r="A78" s="4" t="s">
        <v>105</v>
      </c>
      <c r="B78" s="5" t="s">
        <v>53</v>
      </c>
      <c r="C78" s="23">
        <v>162800600</v>
      </c>
    </row>
    <row r="79" spans="1:3" ht="31.5" outlineLevel="2" x14ac:dyDescent="0.2">
      <c r="A79" s="4" t="s">
        <v>106</v>
      </c>
      <c r="B79" s="5" t="s">
        <v>54</v>
      </c>
      <c r="C79" s="23">
        <v>4521061946.5299997</v>
      </c>
    </row>
    <row r="80" spans="1:3" ht="15.75" outlineLevel="2" x14ac:dyDescent="0.2">
      <c r="A80" s="4" t="s">
        <v>107</v>
      </c>
      <c r="B80" s="5" t="s">
        <v>55</v>
      </c>
      <c r="C80" s="23">
        <v>2650952964.8299999</v>
      </c>
    </row>
    <row r="81" spans="1:3" ht="15.75" outlineLevel="2" x14ac:dyDescent="0.2">
      <c r="A81" s="4" t="s">
        <v>108</v>
      </c>
      <c r="B81" s="5" t="s">
        <v>56</v>
      </c>
      <c r="C81" s="23">
        <v>72026820.790000007</v>
      </c>
    </row>
    <row r="82" spans="1:3" ht="31.5" outlineLevel="2" x14ac:dyDescent="0.2">
      <c r="A82" s="4" t="s">
        <v>135</v>
      </c>
      <c r="B82" s="5" t="s">
        <v>136</v>
      </c>
      <c r="C82" s="23">
        <v>397571626.38999999</v>
      </c>
    </row>
    <row r="83" spans="1:3" ht="31.5" outlineLevel="2" x14ac:dyDescent="0.2">
      <c r="A83" s="4" t="s">
        <v>137</v>
      </c>
      <c r="B83" s="5" t="s">
        <v>138</v>
      </c>
      <c r="C83" s="23">
        <v>497510.22</v>
      </c>
    </row>
    <row r="84" spans="1:3" ht="31.5" outlineLevel="2" x14ac:dyDescent="0.2">
      <c r="A84" s="4" t="s">
        <v>109</v>
      </c>
      <c r="B84" s="5" t="s">
        <v>110</v>
      </c>
      <c r="C84" s="23">
        <v>-20969550.539999999</v>
      </c>
    </row>
    <row r="85" spans="1:3" ht="15.75" x14ac:dyDescent="0.2">
      <c r="A85" s="15"/>
      <c r="B85" s="11" t="s">
        <v>57</v>
      </c>
      <c r="C85" s="24">
        <f>C8+C76</f>
        <v>11993408380.470001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2023-10-11T03:51:23Z</cp:lastPrinted>
  <dcterms:created xsi:type="dcterms:W3CDTF">2019-11-01T04:08:00Z</dcterms:created>
  <dcterms:modified xsi:type="dcterms:W3CDTF">2023-10-11T03:52:28Z</dcterms:modified>
</cp:coreProperties>
</file>