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13320" windowHeight="108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<sst xmlns="http://schemas.openxmlformats.org/spreadsheetml/2006/main" count="666" uniqueCount="434">
  <si>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</si>
  <si>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</si>
  <si>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</si>
  <si>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</si>
  <si>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</si>
  <si>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</si>
  <si>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</si>
  <si>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</si>
  <si>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</si>
  <si>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</si>
  <si>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</si>
  <si>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</si>
  <si>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</si>
  <si>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</si>
  <si>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</si>
  <si>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</si>
  <si>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</si>
  <si>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</si>
  <si>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</si>
  <si>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</si>
  <si>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</si>
  <si>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</si>
  <si>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</si>
  <si>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</si>
  <si>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</si>
  <si>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</si>
  <si>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</si>
  <si>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</si>
  <si>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</si>
  <si>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</si>
  <si>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</si>
  <si>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</si>
  <si>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</si>
  <si>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</si>
  <si>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</si>
  <si>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</si>
  <si>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</si>
  <si>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</si>
  <si>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</si>
  <si>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</si>
  <si>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</si>
  <si>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</si>
  <si>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</si>
  <si>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</si>
  <si>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</si>
  <si>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</si>
  <si>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</si>
  <si>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</si>
  <si>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</si>
  <si>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</si>
  <si>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</si>
  <si>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</si>
  <si>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</si>
  <si>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</si>
  <si>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</si>
  <si>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</si>
  <si>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</si>
  <si>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</si>
  <si>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</si>
  <si>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</si>
  <si>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</si>
  <si>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</si>
  <si>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</si>
  <si>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</si>
  <si>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</si>
  <si>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</si>
  <si>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</si>
  <si>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</si>
  <si>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</si>
  <si>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</si>
  <si>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</si>
  <si>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</si>
  <si>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</si>
  <si>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</si>
  <si>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</si>
  <si>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</si>
  <si>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</si>
  <si>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</si>
  <si>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</si>
  <si>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</si>
  <si>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</si>
  <si>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</si>
  <si>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</si>
  <si>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</si>
  <si>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</si>
  <si>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</si>
  <si>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</si>
  <si>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</si>
  <si>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</si>
  <si>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</si>
  <si>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</si>
  <si>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</si>
  <si>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</si>
  <si>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</si>
  <si>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</si>
  <si>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</si>
  <si>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</si>
  <si>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</si>
  <si>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</si>
  <si>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</si>
  <si>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</si>
  <si>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</si>
  <si>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</si>
  <si>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</si>
  <si>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</si>
  <si>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</si>
  <si>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</si>
  <si>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</si>
  <si>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</si>
  <si>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</si>
  <si>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</si>
  <si>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</si>
  <si>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</si>
  <si>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</si>
  <si>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</si>
  <si>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</si>
  <si>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</si>
  <si>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</si>
  <si>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</si>
  <si>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</si>
  <si>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</si>
  <si>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</si>
  <si>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</si>
  <si>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</si>
  <si>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</si>
  <si>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</si>
  <si>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</si>
  <si>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</si>
  <si>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</si>
  <si>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</si>
  <si>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</si>
  <si>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</si>
  <si>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</si>
  <si>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</si>
  <si>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</si>
  <si>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</si>
  <si>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</si>
  <si>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</si>
  <si>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</si>
  <si>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</si>
  <si>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</si>
  <si>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</si>
  <si>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</si>
  <si>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</si>
  <si>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</si>
  <si>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</si>
  <si>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</si>
  <si>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</si>
  <si>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</si>
  <si>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</si>
  <si>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</si>
  <si>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</si>
  <si>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</si>
  <si>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</si>
  <si>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</si>
  <si>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</si>
  <si>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</si>
  <si>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</si>
  <si>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</si>
  <si>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</si>
  <si>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</si>
  <si>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</si>
  <si>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</si>
  <si>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</si>
  <si>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</si>
  <si>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</si>
  <si>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</si>
  <si>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</si>
  <si>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</si>
  <si>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</si>
  <si>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</si>
  <si>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</si>
  <si>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</si>
  <si>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</si>
  <si>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</si>
  <si>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</si>
  <si>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</si>
  <si>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</si>
  <si>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</si>
  <si>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</si>
  <si>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</si>
  <si>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</si>
  <si>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</si>
  <si>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</si>
  <si>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</si>
  <si>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</si>
  <si>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</si>
  <si>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</si>
  <si>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</si>
  <si>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</si>
  <si>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</si>
  <si>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</si>
  <si>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</si>
  <si>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</si>
  <si>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</si>
  <si>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</si>
  <si>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</si>
  <si>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</si>
  <si>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</si>
  <si>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</si>
  <si>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</si>
  <si>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</si>
  <si>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</si>
  <si>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</si>
  <si>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</si>
  <si>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</si>
  <si>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</si>
  <si>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</si>
  <si>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</si>
  <si>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</si>
  <si>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</si>
  <si>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</si>
  <si>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</si>
  <si>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</si>
  <si>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</si>
  <si>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</si>
  <si>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</si>
  <si>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</si>
  <si>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</si>
  <si>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</si>
  <si>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</si>
  <si>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</si>
  <si>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</si>
  <si>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</si>
  <si>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</si>
  <si>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</si>
  <si>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</si>
  <si>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</si>
  <si>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</si>
  <si>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</si>
  <si>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</si>
  <si>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</si>
  <si>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</si>
  <si>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</si>
  <si>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</si>
  <si>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</si>
  <si>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</si>
  <si>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</si>
  <si>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</si>
  <si>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</si>
  <si>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</si>
  <si>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</si>
  <si>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</si>
  <si>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</si>
  <si>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</si>
  <si>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</si>
  <si>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</si>
  <si>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</si>
  <si>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</si>
  <si>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</si>
  <si>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</si>
  <si>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</si>
  <si>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</si>
  <si>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</si>
  <si>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</si>
  <si>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</si>
  <si>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</si>
  <si>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</si>
  <si>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</si>
  <si>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</si>
  <si>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</si>
  <si>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</si>
  <si>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</si>
  <si>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</si>
  <si>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</si>
  <si>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</si>
  <si>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</si>
  <si>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</si>
  <si>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</si>
  <si>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</si>
  <si>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</si>
  <si>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</si>
  <si>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</si>
  <si>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</si>
  <si>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</si>
  <si>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</si>
  <si>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</si>
  <si>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</si>
  <si>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</si>
  <si>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</si>
  <si>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</si>
  <si>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</si>
  <si>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</si>
  <si>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</si>
  <si>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</si>
  <si>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</si>
  <si>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</si>
  <si>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</si>
  <si>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</si>
  <si>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</si>
  <si>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</si>
  <si>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</si>
  <si>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</si>
  <si>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</si>
  <si>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</si>
  <si>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</si>
  <si>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</si>
  <si>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</si>
  <si>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</si>
  <si>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</si>
  <si>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</si>
  <si>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</si>
  <si>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</si>
  <si>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</si>
  <si>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</si>
  <si>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</si>
  <si>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</si>
  <si>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</si>
  <si>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</si>
  <si>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</si>
  <si>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</si>
  <si>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</si>
  <si>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</si>
  <si>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</si>
  <si>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</si>
  <si>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</si>
  <si>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</si>
  <si>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</si>
  <si>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</si>
  <si>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</si>
  <si>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</si>
  <si>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</si>
  <si>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</si>
  <si>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</si>
  <si>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</si>
  <si>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</si>
  <si>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</si>
  <si>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</si>
  <si>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</si>
  <si>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</si>
  <si>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</si>
  <si>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</si>
  <si>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</si>
  <si>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</si>
  <si>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</si>
  <si>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</si>
  <si>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</si>
  <si>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</si>
  <si>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</si>
  <si>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</si>
  <si>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</si>
  <si>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</si>
  <si>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</si>
  <si>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</si>
  <si>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</si>
  <si>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</si>
  <si>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</si>
  <si>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</si>
  <si>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</si>
  <si>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</si>
  <si>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</si>
  <si>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</si>
  <si>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</si>
  <si>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</si>
  <si>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</si>
  <si>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</si>
  <si>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</si>
  <si>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</si>
  <si>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</si>
  <si>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</si>
  <si>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</si>
  <si>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</si>
  <si>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</si>
  <si>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</si>
  <si>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</si>
  <si>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</si>
  <si>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</si>
  <si>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</si>
  <si>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</si>
  <si>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</si>
  <si>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</si>
  <si>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</si>
  <si>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</si>
  <si>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</si>
  <si>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</si>
  <si>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</si>
  <si>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</si>
  <si>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</si>
  <si>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</si>
  <si>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</si>
  <si>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</si>
  <si>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</si>
  <si>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</si>
  <si>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</si>
  <si>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</si>
  <si>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</si>
  <si>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</si>
  <si>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</si>
  <si>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</si>
  <si>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</si>
  <si>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</si>
  <si>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</si>
  <si>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</si>
  <si>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</si>
  <si>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</si>
  <si>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</si>
  <si>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</si>
  <si>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</si>
  <si>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</si>
  <si>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</si>
  <si>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</si>
  <si>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</si>
  <si>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</si>
  <si>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</si>
  <si>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</si>
  <si>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</si>
  <si>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</si>
  <si>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</si>
  <si>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</si>
  <si>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</si>
  <si>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</si>
  <si>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</si>
  <si>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</si>
  <si>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</si>
  <si>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</si>
  <si>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</si>
  <si>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</si>
  <si>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</si>
  <si>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</si>
  <si>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</si>
  <si>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</si>
  <si>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</si>
  <si>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</si>
  <si>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</si>
  <si>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</si>
  <si>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</si>
  <si>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</si>
  <si>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</si>
  <si>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</si>
  <si>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</si>
  <si>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</si>
  <si>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</si>
  <si>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01.10.2023 года по реализации муниципальных программ города Нефтеюганска</t>
  </si>
  <si>
    <t>Кассовый расход на 01.10.2023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</si>
</sst>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425</v>
      </c>
      <c r="C2" s="143" t="s">
        <v>430</v>
      </c>
      <c r="D2" s="145" t="s">
        <v>431</v>
      </c>
      <c r="E2" s="145"/>
      <c r="F2" s="145"/>
      <c r="G2" s="145"/>
      <c r="H2" s="145" t="s">
        <v>420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424</v>
      </c>
      <c r="C3" s="144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247</v>
      </c>
      <c r="B5" s="137"/>
      <c r="C5" s="138"/>
      <c r="D5" s="43">
        <f>D7+D49+D69+D88+D92+D109+D172+D193+D220+D224+D236+D241+D244+D254+D122+D258</f>
        <v>7508003109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3882962393</v>
      </c>
      <c r="H5" s="43">
        <f t="shared" si="0"/>
        <v>5671621102.1899986</v>
      </c>
      <c r="I5" s="43">
        <f t="shared" si="0"/>
        <v>3053395540.0799999</v>
      </c>
      <c r="J5" s="43">
        <f t="shared" si="0"/>
        <v>2628789310.3900003</v>
      </c>
      <c r="K5" s="43">
        <f t="shared" si="0"/>
        <v>5382099560.1700001</v>
      </c>
      <c r="L5" s="43">
        <f t="shared" si="0"/>
        <v>2752967457.7800007</v>
      </c>
      <c r="M5" s="43"/>
      <c r="N5" s="43">
        <f>N7+N49+N69+N88+N92+N109+N172+N193+N220+N224+N236+N241+N244+N254+N122+N258</f>
        <v>2628789310.3900003</v>
      </c>
      <c r="O5" s="44">
        <f>K5/D5*100</f>
        <v>71.684833930321162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267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268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13" customFormat="1" ht="54.75" customHeight="1" x14ac:dyDescent="0.3">
      <c r="A88" s="48" t="s">
        <v>10</v>
      </c>
      <c r="B88" s="120" t="s">
        <v>427</v>
      </c>
      <c r="C88" s="121"/>
      <c r="D88" s="51">
        <f>D90</f>
        <v>86180536</v>
      </c>
      <c r="E88" s="51">
        <f t="shared" ref="E88:Q88" si="46">E90</f>
        <v>0</v>
      </c>
      <c r="F88" s="51">
        <f t="shared" si="46"/>
        <v>0</v>
      </c>
      <c r="G88" s="51">
        <f t="shared" si="46"/>
        <v>86180536</v>
      </c>
      <c r="H88" s="51">
        <f t="shared" si="46"/>
        <v>55190526.109999999</v>
      </c>
      <c r="I88" s="51">
        <f t="shared" si="46"/>
        <v>0</v>
      </c>
      <c r="J88" s="51">
        <f t="shared" si="46"/>
        <v>55190526.109999999</v>
      </c>
      <c r="K88" s="51">
        <f t="shared" si="46"/>
        <v>55190526.109999999</v>
      </c>
      <c r="L88" s="51">
        <f t="shared" si="46"/>
        <v>0</v>
      </c>
      <c r="M88" s="51">
        <f t="shared" si="46"/>
        <v>0</v>
      </c>
      <c r="N88" s="51">
        <f t="shared" si="46"/>
        <v>55190526.109999999</v>
      </c>
      <c r="O88" s="52">
        <f>K88/D88*100</f>
        <v>64.040592773755776</v>
      </c>
      <c r="P88" s="51">
        <f t="shared" si="46"/>
        <v>0</v>
      </c>
      <c r="Q88" s="51">
        <f t="shared" si="46"/>
        <v>0</v>
      </c>
      <c r="R88" s="54">
        <f>N88/G88*100</f>
        <v>64.040592773755776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86180536</v>
      </c>
      <c r="E89" s="51">
        <f>E90</f>
        <v>0</v>
      </c>
      <c r="F89" s="51">
        <f>F90</f>
        <v>0</v>
      </c>
      <c r="G89" s="51">
        <f>G90</f>
        <v>86180536</v>
      </c>
      <c r="H89" s="51">
        <f t="shared" ref="H89" si="47">H90</f>
        <v>55190526.109999999</v>
      </c>
      <c r="I89" s="51">
        <f t="shared" ref="I89" si="48">I90</f>
        <v>0</v>
      </c>
      <c r="J89" s="51">
        <f t="shared" ref="J89" si="49">J90</f>
        <v>55190526.109999999</v>
      </c>
      <c r="K89" s="51">
        <f>L89+M89+N89</f>
        <v>55190526.109999999</v>
      </c>
      <c r="L89" s="51">
        <f t="shared" ref="L89" si="50">L90</f>
        <v>0</v>
      </c>
      <c r="M89" s="51">
        <v>0</v>
      </c>
      <c r="N89" s="51">
        <f>N90</f>
        <v>55190526.109999999</v>
      </c>
      <c r="O89" s="52">
        <f>K89/D89*100</f>
        <v>64.040592773755776</v>
      </c>
      <c r="P89" s="53">
        <v>0</v>
      </c>
      <c r="Q89" s="51">
        <v>0</v>
      </c>
      <c r="R89" s="54">
        <f>N89/G89*100</f>
        <v>64.040592773755776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86180536</v>
      </c>
      <c r="E90" s="57">
        <v>0</v>
      </c>
      <c r="F90" s="57">
        <v>0</v>
      </c>
      <c r="G90" s="9">
        <v>86180536</v>
      </c>
      <c r="H90" s="57">
        <f t="shared" ref="H90" si="51">I90+J90</f>
        <v>55190526.109999999</v>
      </c>
      <c r="I90" s="57">
        <v>0</v>
      </c>
      <c r="J90" s="57">
        <f t="shared" ref="J90" si="52">N90</f>
        <v>55190526.109999999</v>
      </c>
      <c r="K90" s="57">
        <f>L90+M90+N90</f>
        <v>55190526.109999999</v>
      </c>
      <c r="L90" s="57">
        <v>0</v>
      </c>
      <c r="M90" s="51">
        <v>0</v>
      </c>
      <c r="N90" s="9">
        <v>55190526.109999999</v>
      </c>
      <c r="O90" s="58">
        <f>K90/D90*100</f>
        <v>64.040592773755776</v>
      </c>
      <c r="P90" s="59">
        <v>0</v>
      </c>
      <c r="Q90" s="51">
        <v>0</v>
      </c>
      <c r="R90" s="60">
        <f>N90/G90*100</f>
        <v>64.040592773755776</v>
      </c>
    </row>
    <row r="91" spans="1:18" s="75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7" t="s">
        <v>41</v>
      </c>
      <c r="C92" s="117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18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18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 x14ac:dyDescent="0.3">
      <c r="A109" s="61" t="s">
        <v>298</v>
      </c>
      <c r="B109" s="117" t="s">
        <v>42</v>
      </c>
      <c r="C109" s="117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 x14ac:dyDescent="0.3">
      <c r="A122" s="61" t="s">
        <v>372</v>
      </c>
      <c r="B122" s="117" t="s">
        <v>43</v>
      </c>
      <c r="C122" s="117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2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3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3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3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3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3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4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2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3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3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3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3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3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3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3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3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4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 x14ac:dyDescent="0.3">
      <c r="A172" s="61" t="s">
        <v>91</v>
      </c>
      <c r="B172" s="117" t="s">
        <v>46</v>
      </c>
      <c r="C172" s="117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4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5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5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5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5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5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6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8" customFormat="1" ht="87" hidden="1" customHeight="1" x14ac:dyDescent="0.3">
      <c r="A193" s="61" t="s">
        <v>317</v>
      </c>
      <c r="B193" s="117" t="s">
        <v>47</v>
      </c>
      <c r="C193" s="117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18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18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18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18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7" t="s">
        <v>49</v>
      </c>
      <c r="C220" s="117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18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18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18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7" t="s">
        <v>50</v>
      </c>
      <c r="C224" s="117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18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18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18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18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18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18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18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1" t="s">
        <v>79</v>
      </c>
      <c r="C236" s="161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1" t="s">
        <v>83</v>
      </c>
      <c r="C241" s="161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6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6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1" t="s">
        <v>85</v>
      </c>
      <c r="C244" s="161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1" t="s">
        <v>94</v>
      </c>
      <c r="C254" s="161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3" t="s">
        <v>404</v>
      </c>
      <c r="B257" s="153"/>
      <c r="C257" s="153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9" t="s">
        <v>406</v>
      </c>
      <c r="C258" s="160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2023-06-02T06:52:25Z</cp:lastPrinted>
  <dcterms:created xsi:type="dcterms:W3CDTF">2012-05-22T08:33:39Z</dcterms:created>
  <dcterms:modified xsi:type="dcterms:W3CDTF">2023-10-02T05:51:35Z</dcterms:modified>
</cp:coreProperties>
</file>