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по ПРОГРАММЕ\Сетевые + Актуальная\2023\"/>
    </mc:Choice>
  </mc:AlternateContent>
  <bookViews>
    <workbookView xWindow="0" yWindow="0" windowWidth="28800" windowHeight="12330"/>
  </bookViews>
  <sheets>
    <sheet name="2023" sheetId="5" r:id="rId1"/>
  </sheets>
  <definedNames>
    <definedName name="_xlnm._FilterDatabase" localSheetId="0" hidden="1">'2023'!$A$4:$P$4</definedName>
  </definedNames>
  <calcPr calcId="162913"/>
</workbook>
</file>

<file path=xl/calcChain.xml><?xml version="1.0" encoding="utf-8"?>
<calcChain xmlns="http://schemas.openxmlformats.org/spreadsheetml/2006/main">
  <c r="F6" i="5" l="1"/>
  <c r="G6" i="5"/>
  <c r="E6" i="5"/>
  <c r="L10" i="5"/>
  <c r="M10" i="5"/>
  <c r="L11" i="5"/>
  <c r="M11" i="5"/>
  <c r="L12" i="5"/>
  <c r="M12" i="5"/>
  <c r="M9" i="5"/>
  <c r="L7" i="5" l="1"/>
  <c r="M7" i="5"/>
  <c r="L8" i="5"/>
  <c r="M8" i="5"/>
  <c r="L9" i="5"/>
  <c r="D6" i="5" l="1"/>
  <c r="M6" i="5" l="1"/>
  <c r="L6" i="5"/>
  <c r="I6" i="5"/>
  <c r="J6" i="5"/>
  <c r="H6" i="5"/>
  <c r="K6" i="5" l="1"/>
</calcChain>
</file>

<file path=xl/sharedStrings.xml><?xml version="1.0" encoding="utf-8"?>
<sst xmlns="http://schemas.openxmlformats.org/spreadsheetml/2006/main" count="28" uniqueCount="25">
  <si>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</si>
  <si>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</si>
  <si>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>Муниципальная программа "Профилактика терроризма в городе Нефтеюганске"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</si>
  <si>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</si>
  <si>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</si>
  <si>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</si>
  <si>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</si>
  <si>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</si>
  <si>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ККиТ</t>
  </si>
  <si>
    <t>КФКиС</t>
  </si>
  <si>
    <t>15</t>
  </si>
  <si>
    <t>15.1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</si>
  <si>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</si>
  <si>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Наименование программы, подпрограммы, структурного элемента</t>
  </si>
  <si>
    <t>ГРБС</t>
  </si>
  <si>
    <t>План на 2023 год</t>
  </si>
  <si>
    <t>% исполнения к плану на 2023 год</t>
  </si>
  <si>
    <t>№ п/п</t>
  </si>
  <si>
    <t>План на 1 полугодие                      2023 года</t>
  </si>
  <si>
    <t>% исполнения  к плану на 1 полугодие 2023 г</t>
  </si>
  <si>
    <t>Повышение квалификации по вопросам профилактики терроризма для муниципальных служащих и работников муниципальных учреждений</t>
  </si>
  <si>
    <t>Повышение уровня антитеррористической защищенности муниципальных объектов</t>
  </si>
  <si>
    <t>15.2</t>
  </si>
  <si>
    <t>1</t>
  </si>
  <si>
    <t>Исполнение           на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</si>
</sst>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9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vertical="top"/>
    </xf>
    <xf numFmtId="1" fontId="5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2"/>
  <sheetViews>
    <sheetView tabSelected="1" zoomScale="110" zoomScaleNormal="110" workbookViewId="0">
      <pane ySplit="5" topLeftCell="A6" activePane="bottomLeft" state="frozen"/>
      <selection pane="bottomLeft" activeCell="B21" sqref="B21"/>
    </sheetView>
  </sheetViews>
  <sheetFormatPr defaultColWidth="9.140625" defaultRowHeight="15.75" x14ac:dyDescent="0.25"/>
  <cols>
    <col min="1" max="1" width="6.85546875" style="1" customWidth="1"/>
    <col min="2" max="2" width="75.85546875" style="16" customWidth="1"/>
    <col min="3" max="3" width="10.42578125" style="3" customWidth="1"/>
    <col min="4" max="4" width="3.7109375" style="2" hidden="1" customWidth="1"/>
    <col min="5" max="5" width="22.140625" style="2" customWidth="1"/>
    <col min="6" max="6" width="19.85546875" style="2" hidden="1" customWidth="1"/>
    <col min="7" max="7" width="23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hidden="1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8" t="s">
        <v>12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25">
      <c r="M3" s="4" t="s">
        <v>4</v>
      </c>
    </row>
    <row r="4" spans="1:13" ht="93" customHeight="1" x14ac:dyDescent="0.25">
      <c r="A4" s="19" t="s">
        <v>17</v>
      </c>
      <c r="B4" s="12" t="s">
        <v>13</v>
      </c>
      <c r="C4" s="12" t="s">
        <v>14</v>
      </c>
      <c r="D4" s="5" t="s">
        <v>5</v>
      </c>
      <c r="E4" s="5" t="s">
        <v>15</v>
      </c>
      <c r="F4" s="5" t="s">
        <v>18</v>
      </c>
      <c r="G4" s="5" t="s">
        <v>24</v>
      </c>
      <c r="H4" s="5" t="s">
        <v>0</v>
      </c>
      <c r="I4" s="5" t="s">
        <v>3</v>
      </c>
      <c r="J4" s="5" t="s">
        <v>6</v>
      </c>
      <c r="K4" s="5" t="s">
        <v>1</v>
      </c>
      <c r="L4" s="5" t="s">
        <v>16</v>
      </c>
      <c r="M4" s="5" t="s">
        <v>19</v>
      </c>
    </row>
    <row r="5" spans="1:13" x14ac:dyDescent="0.25">
      <c r="A5" s="19" t="s">
        <v>23</v>
      </c>
      <c r="B5" s="17">
        <v>2</v>
      </c>
      <c r="C5" s="7">
        <v>3</v>
      </c>
      <c r="D5" s="6">
        <v>2</v>
      </c>
      <c r="E5" s="7">
        <v>4</v>
      </c>
      <c r="F5" s="6">
        <v>4</v>
      </c>
      <c r="G5" s="7">
        <v>5</v>
      </c>
      <c r="H5" s="6">
        <v>6</v>
      </c>
      <c r="I5" s="7">
        <v>7</v>
      </c>
      <c r="J5" s="6">
        <v>8</v>
      </c>
      <c r="K5" s="7">
        <v>9</v>
      </c>
      <c r="L5" s="6">
        <v>6</v>
      </c>
      <c r="M5" s="7">
        <v>11</v>
      </c>
    </row>
    <row r="6" spans="1:13" s="10" customFormat="1" ht="31.5" x14ac:dyDescent="0.25">
      <c r="A6" s="8" t="s">
        <v>10</v>
      </c>
      <c r="B6" s="18" t="s">
        <v>2</v>
      </c>
      <c r="C6" s="13"/>
      <c r="D6" s="9" t="e">
        <f>SUM(#REF!)</f>
        <v>#REF!</v>
      </c>
      <c r="E6" s="9">
        <f>SUM(E7:E12)</f>
        <v>10220706</v>
      </c>
      <c r="F6" s="9">
        <f t="shared" ref="F6:G6" si="0">SUM(F7:F12)</f>
        <v>2707447</v>
      </c>
      <c r="G6" s="9">
        <f t="shared" si="0"/>
        <v>4522698</v>
      </c>
      <c r="H6" s="9" t="e">
        <f t="shared" ref="H6" si="1">D6-G6</f>
        <v>#REF!</v>
      </c>
      <c r="I6" s="9">
        <f t="shared" ref="I6" si="2">E6-G6</f>
        <v>5698008</v>
      </c>
      <c r="J6" s="9">
        <f t="shared" ref="J6" si="3">F6-G6</f>
        <v>-1815251</v>
      </c>
      <c r="K6" s="9" t="e">
        <f t="shared" ref="K6" si="4">G6/D6*100</f>
        <v>#REF!</v>
      </c>
      <c r="L6" s="14">
        <f t="shared" ref="L6" si="5">G6/E6*100</f>
        <v>44.250348263613098</v>
      </c>
      <c r="M6" s="14">
        <f t="shared" ref="M6" si="6">G6/F6*100</f>
        <v>167.04659407921926</v>
      </c>
    </row>
    <row r="7" spans="1:13" x14ac:dyDescent="0.25">
      <c r="A7" s="21" t="s">
        <v>11</v>
      </c>
      <c r="B7" s="20" t="s">
        <v>20</v>
      </c>
      <c r="C7" s="12" t="s">
        <v>7</v>
      </c>
      <c r="D7" s="11"/>
      <c r="E7" s="11">
        <v>20000</v>
      </c>
      <c r="F7" s="11">
        <v>20000</v>
      </c>
      <c r="G7" s="11">
        <v>20000</v>
      </c>
      <c r="H7" s="11"/>
      <c r="I7" s="11"/>
      <c r="J7" s="11"/>
      <c r="K7" s="11"/>
      <c r="L7" s="15">
        <f t="shared" ref="L7:L9" si="7">G7/E7*100</f>
        <v>100</v>
      </c>
      <c r="M7" s="15">
        <f t="shared" ref="M7:M9" si="8">G7/F7*100</f>
        <v>100</v>
      </c>
    </row>
    <row r="8" spans="1:13" x14ac:dyDescent="0.25">
      <c r="A8" s="21"/>
      <c r="B8" s="20"/>
      <c r="C8" s="12" t="s">
        <v>8</v>
      </c>
      <c r="D8" s="11"/>
      <c r="E8" s="11">
        <v>98400</v>
      </c>
      <c r="F8" s="11">
        <v>59600</v>
      </c>
      <c r="G8" s="11">
        <v>32680</v>
      </c>
      <c r="H8" s="11"/>
      <c r="I8" s="11"/>
      <c r="J8" s="11"/>
      <c r="K8" s="11"/>
      <c r="L8" s="15">
        <f t="shared" si="7"/>
        <v>33.211382113821138</v>
      </c>
      <c r="M8" s="15">
        <f t="shared" si="8"/>
        <v>54.832214765100673</v>
      </c>
    </row>
    <row r="9" spans="1:13" x14ac:dyDescent="0.25">
      <c r="A9" s="21"/>
      <c r="B9" s="20"/>
      <c r="C9" s="12" t="s">
        <v>9</v>
      </c>
      <c r="D9" s="11"/>
      <c r="E9" s="11">
        <v>20000</v>
      </c>
      <c r="F9" s="11">
        <v>20000</v>
      </c>
      <c r="G9" s="11">
        <v>9000</v>
      </c>
      <c r="H9" s="11"/>
      <c r="I9" s="11"/>
      <c r="J9" s="11"/>
      <c r="K9" s="11"/>
      <c r="L9" s="15">
        <f t="shared" si="7"/>
        <v>45</v>
      </c>
      <c r="M9" s="15">
        <f t="shared" si="8"/>
        <v>45</v>
      </c>
    </row>
    <row r="10" spans="1:13" x14ac:dyDescent="0.25">
      <c r="A10" s="22" t="s">
        <v>22</v>
      </c>
      <c r="B10" s="25" t="s">
        <v>21</v>
      </c>
      <c r="C10" s="12" t="s">
        <v>7</v>
      </c>
      <c r="D10" s="11"/>
      <c r="E10" s="11">
        <v>6617115</v>
      </c>
      <c r="F10" s="11">
        <v>1494847</v>
      </c>
      <c r="G10" s="11">
        <v>3352018</v>
      </c>
      <c r="H10" s="11"/>
      <c r="I10" s="11"/>
      <c r="J10" s="11"/>
      <c r="K10" s="11"/>
      <c r="L10" s="15">
        <f t="shared" ref="L10:L12" si="9">G10/E10*100</f>
        <v>50.656789250300172</v>
      </c>
      <c r="M10" s="15">
        <f t="shared" ref="M10:M12" si="10">G10/F10*100</f>
        <v>224.23819962845695</v>
      </c>
    </row>
    <row r="11" spans="1:13" x14ac:dyDescent="0.25">
      <c r="A11" s="23"/>
      <c r="B11" s="26"/>
      <c r="C11" s="12" t="s">
        <v>8</v>
      </c>
      <c r="D11" s="11"/>
      <c r="E11" s="11">
        <v>2985191</v>
      </c>
      <c r="F11" s="11">
        <v>633000</v>
      </c>
      <c r="G11" s="11">
        <v>629000</v>
      </c>
      <c r="H11" s="11"/>
      <c r="I11" s="11"/>
      <c r="J11" s="11"/>
      <c r="K11" s="11"/>
      <c r="L11" s="15">
        <f t="shared" si="9"/>
        <v>21.070678559596352</v>
      </c>
      <c r="M11" s="15">
        <f t="shared" si="10"/>
        <v>99.368088467614541</v>
      </c>
    </row>
    <row r="12" spans="1:13" x14ac:dyDescent="0.25">
      <c r="A12" s="24"/>
      <c r="B12" s="27"/>
      <c r="C12" s="12" t="s">
        <v>9</v>
      </c>
      <c r="D12" s="11"/>
      <c r="E12" s="11">
        <v>480000</v>
      </c>
      <c r="F12" s="11">
        <v>480000</v>
      </c>
      <c r="G12" s="11">
        <v>480000</v>
      </c>
      <c r="H12" s="11"/>
      <c r="I12" s="11"/>
      <c r="J12" s="11"/>
      <c r="K12" s="11"/>
      <c r="L12" s="15">
        <f t="shared" si="9"/>
        <v>100</v>
      </c>
      <c r="M12" s="15">
        <f t="shared" si="10"/>
        <v>100</v>
      </c>
    </row>
  </sheetData>
  <autoFilter ref="A4:P4"/>
  <mergeCells count="5">
    <mergeCell ref="B2:M2"/>
    <mergeCell ref="B7:B9"/>
    <mergeCell ref="A7:A9"/>
    <mergeCell ref="A10:A12"/>
    <mergeCell ref="B10:B12"/>
  </mergeCells>
  <pageMargins left="0.70866141732283472" right="0.70866141732283472" top="0.35433070866141736" bottom="0.35433070866141736" header="0.31496062992125984" footer="0.31496062992125984"/>
  <pageSetup paperSize="9" scale="58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2023-08-03T11:26:08Z</cp:lastPrinted>
  <dcterms:created xsi:type="dcterms:W3CDTF">2018-04-12T12:44:43Z</dcterms:created>
  <dcterms:modified xsi:type="dcterms:W3CDTF">2023-09-14T06:49:31Z</dcterms:modified>
</cp:coreProperties>
</file>