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13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'1'!$A$1:$E$6</definedName>
  </definedNames>
  <calcPr calcId="162913"/>
</workbook>
</file>

<file path=xl/calcChain.xml><?xml version="1.0" encoding="utf-8"?>
<calcChain xmlns="http://schemas.openxmlformats.org/spreadsheetml/2006/main">
  <c r="E6" i="33" l="1"/>
  <c r="E5" i="33" l="1"/>
  <c r="F5" i="33" s="1"/>
  <c r="C4" i="33"/>
  <c r="D4" i="33"/>
  <c r="E4" i="33" l="1"/>
  <c r="F4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<sst xmlns="http://schemas.openxmlformats.org/spreadsheetml/2006/main" count="127" uniqueCount="75">
  <si>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</si>
  <si>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</si>
  <si>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</si>
  <si>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</si>
  <si>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</si>
  <si>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</si>
  <si>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</si>
  <si>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</si>
  <si>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</si>
  <si>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</si>
  <si>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</si>
  <si>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</si>
  <si>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</si>
  <si>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</si>
  <si>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</si>
  <si>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</si>
  <si>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</si>
  <si>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</si>
  <si>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</si>
  <si>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</si>
  <si>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</si>
  <si>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</si>
  <si>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</si>
  <si>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</si>
  <si>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</si>
  <si>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</si>
  <si>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</si>
  <si>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</si>
  <si>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</si>
  <si>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</si>
  <si>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</si>
  <si>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</si>
  <si>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</si>
  <si>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</si>
  <si>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</si>
  <si>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</si>
  <si>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</si>
  <si>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</si>
  <si>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</si>
  <si>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</si>
  <si>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</si>
  <si>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</si>
  <si>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</si>
  <si>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</si>
  <si>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</si>
  <si>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</si>
  <si>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</si>
  <si>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</si>
  <si>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</si>
  <si>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</si>
  <si>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</si>
  <si>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</si>
  <si>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</si>
  <si>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</si>
  <si>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</si>
  <si>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</si>
  <si>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</si>
  <si>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</si>
  <si>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</si>
  <si>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</si>
  <si>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</si>
  <si>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</si>
  <si>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</si>
  <si>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</si>
  <si>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</si>
  <si>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</si>
  <si>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</si>
  <si>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</si>
  <si>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</si>
  <si>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</si>
  <si>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</si>
  <si>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ДЭР</t>
  </si>
  <si>
    <t>ПЛАН  на 2023 год (рублей)</t>
  </si>
  <si>
    <t>% исполнения  к плану на 2023 год</t>
  </si>
  <si>
    <t>Освоение на 01.09.2023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</si>
</sst>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0" fontId="37" fillId="0" borderId="1" xfId="0" applyFont="1" applyFill="1" applyBorder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2" fontId="38" fillId="0" borderId="0" xfId="0" applyNumberFormat="1" applyFont="1" applyFill="1"/>
    <xf numFmtId="4" fontId="38" fillId="0" borderId="0" xfId="113" applyNumberFormat="1" applyFont="1" applyFill="1" applyBorder="1" applyAlignment="1">
      <alignment horizontal="center" vertical="center"/>
    </xf>
    <xf numFmtId="165" fontId="38" fillId="0" borderId="0" xfId="0" applyNumberFormat="1" applyFont="1" applyFill="1"/>
    <xf numFmtId="0" fontId="39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0" zoomScaleNormal="80" zoomScaleSheetLayoutView="80" workbookViewId="0">
      <pane ySplit="3" topLeftCell="A4" activePane="bottomLeft" state="frozen"/>
      <selection pane="bottomLeft" activeCell="K16" sqref="K16"/>
    </sheetView>
  </sheetViews>
  <sheetFormatPr defaultRowHeight="18.75" x14ac:dyDescent="0.3"/>
  <cols>
    <col min="1" max="1" width="46.7109375" style="45" customWidth="1"/>
    <col min="2" max="2" width="18.85546875" style="45" customWidth="1"/>
    <col min="3" max="3" width="33.7109375" style="45" customWidth="1"/>
    <col min="4" max="4" width="41.7109375" style="53" customWidth="1"/>
    <col min="5" max="5" width="33.28515625" style="55" customWidth="1"/>
    <col min="6" max="6" width="32.7109375" style="45" hidden="1" customWidth="1"/>
    <col min="7" max="16384" width="9.140625" style="45"/>
  </cols>
  <sheetData>
    <row r="1" spans="1:6" s="36" customFormat="1" ht="33.75" customHeight="1" x14ac:dyDescent="0.3">
      <c r="A1" s="59"/>
      <c r="B1" s="59"/>
      <c r="C1" s="59"/>
      <c r="D1" s="59"/>
      <c r="E1" s="59"/>
    </row>
    <row r="2" spans="1:6" s="40" customFormat="1" ht="42.75" customHeight="1" x14ac:dyDescent="0.3">
      <c r="A2" s="56" t="s">
        <v>67</v>
      </c>
      <c r="B2" s="60" t="s">
        <v>65</v>
      </c>
      <c r="C2" s="37" t="s">
        <v>72</v>
      </c>
      <c r="D2" s="38" t="s">
        <v>74</v>
      </c>
      <c r="E2" s="39" t="s">
        <v>73</v>
      </c>
      <c r="F2" s="57" t="s">
        <v>66</v>
      </c>
    </row>
    <row r="3" spans="1:6" s="40" customFormat="1" ht="37.5" customHeight="1" x14ac:dyDescent="0.3">
      <c r="A3" s="56" t="s">
        <v>2</v>
      </c>
      <c r="B3" s="60"/>
      <c r="C3" s="37" t="s">
        <v>19</v>
      </c>
      <c r="D3" s="37" t="s">
        <v>19</v>
      </c>
      <c r="E3" s="41" t="s">
        <v>19</v>
      </c>
      <c r="F3" s="58"/>
    </row>
    <row r="4" spans="1:6" s="44" customFormat="1" ht="37.5" x14ac:dyDescent="0.3">
      <c r="A4" s="46" t="s">
        <v>68</v>
      </c>
      <c r="B4" s="43"/>
      <c r="C4" s="47">
        <f>C5+C6</f>
        <v>6707500</v>
      </c>
      <c r="D4" s="47">
        <f t="shared" ref="D4" si="0">D5+D6</f>
        <v>6027335.9199999999</v>
      </c>
      <c r="E4" s="48">
        <f t="shared" ref="E4:E6" si="1">D4/C4*100</f>
        <v>89.859648453224011</v>
      </c>
      <c r="F4" s="49">
        <f>E4/D4*100</f>
        <v>1.4908684308609767E-3</v>
      </c>
    </row>
    <row r="5" spans="1:6" ht="37.5" x14ac:dyDescent="0.3">
      <c r="A5" s="50" t="s">
        <v>70</v>
      </c>
      <c r="B5" s="42" t="s">
        <v>71</v>
      </c>
      <c r="C5" s="51">
        <v>6181300</v>
      </c>
      <c r="D5" s="51">
        <v>5981233.3300000001</v>
      </c>
      <c r="E5" s="52">
        <f t="shared" si="1"/>
        <v>96.76335609014285</v>
      </c>
      <c r="F5" s="52">
        <f>E5/D5*100</f>
        <v>1.617782667076505E-3</v>
      </c>
    </row>
    <row r="6" spans="1:6" ht="44.25" customHeight="1" x14ac:dyDescent="0.3">
      <c r="A6" s="50" t="s">
        <v>69</v>
      </c>
      <c r="B6" s="42" t="s">
        <v>71</v>
      </c>
      <c r="C6" s="51">
        <v>526200</v>
      </c>
      <c r="D6" s="51">
        <v>46102.59</v>
      </c>
      <c r="E6" s="52">
        <f t="shared" si="1"/>
        <v>8.7614196123147075</v>
      </c>
    </row>
    <row r="7" spans="1:6" x14ac:dyDescent="0.3">
      <c r="C7" s="53"/>
      <c r="D7" s="54"/>
    </row>
  </sheetData>
  <mergeCells count="3">
    <mergeCell ref="A1:E1"/>
    <mergeCell ref="B2:B3"/>
    <mergeCell ref="F2:F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32.25" customHeight="1" x14ac:dyDescent="0.25">
      <c r="A2" s="64" t="s">
        <v>0</v>
      </c>
      <c r="B2" s="1" t="s">
        <v>1</v>
      </c>
      <c r="C2" s="65" t="s">
        <v>16</v>
      </c>
      <c r="D2" s="66" t="s">
        <v>35</v>
      </c>
      <c r="E2" s="66"/>
      <c r="F2" s="66"/>
      <c r="G2" s="67" t="s">
        <v>43</v>
      </c>
      <c r="H2" s="67"/>
      <c r="I2" s="67"/>
      <c r="J2" s="68" t="s">
        <v>41</v>
      </c>
      <c r="K2" s="69"/>
      <c r="L2" s="70"/>
      <c r="M2" s="71" t="s">
        <v>36</v>
      </c>
      <c r="N2" s="71" t="s">
        <v>37</v>
      </c>
    </row>
    <row r="3" spans="1:14" ht="25.5" x14ac:dyDescent="0.25">
      <c r="A3" s="64"/>
      <c r="B3" s="2" t="s">
        <v>2</v>
      </c>
      <c r="C3" s="65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2"/>
      <c r="N3" s="72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61" t="s">
        <v>39</v>
      </c>
      <c r="C5" s="6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0" t="s">
        <v>0</v>
      </c>
      <c r="B1" s="17" t="s">
        <v>1</v>
      </c>
      <c r="C1" s="81" t="s">
        <v>16</v>
      </c>
      <c r="D1" s="82" t="s">
        <v>53</v>
      </c>
      <c r="E1" s="82"/>
      <c r="F1" s="82"/>
      <c r="G1" s="82"/>
      <c r="H1" s="82" t="s">
        <v>54</v>
      </c>
      <c r="I1" s="82"/>
      <c r="J1" s="82"/>
      <c r="K1" s="82"/>
      <c r="L1" s="83" t="s">
        <v>64</v>
      </c>
      <c r="M1" s="84"/>
      <c r="N1" s="84"/>
      <c r="O1" s="85"/>
      <c r="P1" s="77" t="s">
        <v>55</v>
      </c>
      <c r="Q1" s="77"/>
      <c r="R1" s="77"/>
      <c r="S1" s="77"/>
      <c r="T1" s="77" t="s">
        <v>56</v>
      </c>
      <c r="U1" s="78"/>
      <c r="V1" s="78"/>
      <c r="W1" s="78"/>
    </row>
    <row r="2" spans="1:23" ht="22.5" x14ac:dyDescent="0.25">
      <c r="A2" s="80"/>
      <c r="B2" s="17" t="s">
        <v>2</v>
      </c>
      <c r="C2" s="81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79" t="s">
        <v>22</v>
      </c>
      <c r="B4" s="79"/>
      <c r="C4" s="7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61" t="s">
        <v>8</v>
      </c>
      <c r="C5" s="6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61" t="s">
        <v>58</v>
      </c>
      <c r="C7" s="6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61" t="s">
        <v>10</v>
      </c>
      <c r="C12" s="6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3" t="s">
        <v>11</v>
      </c>
      <c r="C14" s="7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71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75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75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76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2023-09-13T04:44:54Z</dcterms:modified>
</cp:coreProperties>
</file>