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3040" windowHeight="913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F6" i="4" l="1"/>
  <c r="G9" i="4" l="1"/>
  <c r="G10" i="4"/>
  <c r="G11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<sst xmlns="http://schemas.openxmlformats.org/spreadsheetml/2006/main" count="40" uniqueCount="39">
  <si>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</si>
  <si>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</si>
  <si>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</si>
  <si>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</si>
  <si>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</si>
  <si>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</si>
  <si>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</si>
  <si>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</si>
  <si>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</si>
  <si>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</si>
  <si>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</si>
  <si>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</si>
  <si>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</si>
  <si>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</si>
  <si>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</si>
  <si>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</si>
  <si>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</si>
  <si>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</si>
  <si>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</si>
  <si>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</si>
  <si>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</si>
  <si>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</si>
  <si>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</si>
  <si>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</si>
  <si>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</si>
  <si>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</si>
  <si>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</si>
  <si>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</si>
  <si>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</si>
  <si>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>детские школы искусств</t>
  </si>
  <si>
    <r>
      <t>Отчет о достижении показателей, предусмотренных национальными проектами по состоянию на 31</t>
    </r>
    <r>
      <rPr>
        <b/>
        <u/>
        <sz val="14"/>
        <color theme="1"/>
        <rFont val="Times New Roman"/>
        <family val="1"/>
        <charset val="204"/>
      </rPr>
      <t>.07.2023</t>
    </r>
  </si>
  <si>
    <t xml:space="preserve">МБУК "ЦНК"  по состоянию на  29.09.2023 обслужено 13 053 человек. </t>
  </si>
  <si>
    <t xml:space="preserve"> НГ МАУК "Музейный комплекс" по состоянию на  29.09.2023 обслужено 26766 человек.                                                                                                                                       </t>
  </si>
  <si>
    <t xml:space="preserve">МБУК "КДК" по состоянию на 29.09.2023 обслужено 53 514 человека. </t>
  </si>
  <si>
    <t xml:space="preserve">МБУК "Городская библиотека" по состоянию на  29.09.2023 обслужено 200876 человек.                                                                                                                                       
                                                     </t>
  </si>
  <si>
    <t xml:space="preserve">МБУК Театр Кукол и Актера "Волшебная флейта" по состоянию на  29.09.2023 обслужено 14684 человек.                                                                                                                                       </t>
  </si>
  <si>
    <t>Детские школы искусств посетило 1486</t>
  </si>
  <si>
    <t>По состоянию по состоянию на  29.09.2023 курсы повышения квалификации прошли: МБУК "Городская библиотека" - 2 человек,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- 2 человека, МБУ "Детская школа искусств" - 6 человек, МБУК "Культурно-досуговый комплекс" - 5 человек.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</si>
  <si>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29.09.2023                                                                                                                                обращений к цифровым ресурсам культуры составило 41586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</si>
</sst>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B1" zoomScaleNormal="100" zoomScaleSheetLayoutView="70" workbookViewId="0">
      <selection activeCell="H15" sqref="H15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3" t="s">
        <v>30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3">
      <c r="A2" s="54" t="s">
        <v>7</v>
      </c>
      <c r="B2" s="55" t="s">
        <v>1</v>
      </c>
      <c r="C2" s="55" t="s">
        <v>2</v>
      </c>
      <c r="D2" s="62"/>
      <c r="E2" s="56" t="s">
        <v>14</v>
      </c>
      <c r="F2" s="57"/>
      <c r="G2" s="58"/>
      <c r="H2" s="55" t="s">
        <v>26</v>
      </c>
    </row>
    <row r="3" spans="1:16" s="20" customFormat="1" ht="10.5" customHeight="1" x14ac:dyDescent="0.3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3">
      <c r="A4" s="54"/>
      <c r="B4" s="55"/>
      <c r="C4" s="55"/>
      <c r="D4" s="64"/>
      <c r="E4" s="9" t="s">
        <v>27</v>
      </c>
      <c r="F4" s="9" t="s">
        <v>8</v>
      </c>
      <c r="G4" s="9" t="s">
        <v>23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3">
      <c r="A5" s="12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3">
      <c r="A6" s="13"/>
      <c r="B6" s="52" t="s">
        <v>3</v>
      </c>
      <c r="C6" s="10" t="s">
        <v>18</v>
      </c>
      <c r="D6" s="11" t="s">
        <v>17</v>
      </c>
      <c r="E6" s="29">
        <v>477000</v>
      </c>
      <c r="F6" s="29">
        <f>F7+F8+F9+F10+F11+F14+F15+F13</f>
        <v>350500</v>
      </c>
      <c r="G6" s="30">
        <f t="shared" ref="G6:G15" si="0">F6/E6*100</f>
        <v>73.480083857442352</v>
      </c>
      <c r="H6" s="47"/>
      <c r="I6" s="23"/>
      <c r="J6" s="24"/>
      <c r="K6" s="28"/>
      <c r="L6" s="28"/>
      <c r="M6" s="28"/>
      <c r="N6" s="28"/>
      <c r="O6" s="28"/>
      <c r="P6" s="28"/>
    </row>
    <row r="7" spans="1:16" s="20" customFormat="1" ht="15.6" x14ac:dyDescent="0.3">
      <c r="A7" s="67"/>
      <c r="B7" s="52"/>
      <c r="C7" s="65"/>
      <c r="D7" s="16" t="s">
        <v>24</v>
      </c>
      <c r="E7" s="17">
        <v>75000</v>
      </c>
      <c r="F7" s="43">
        <v>53514</v>
      </c>
      <c r="G7" s="30">
        <f t="shared" si="0"/>
        <v>71.352000000000004</v>
      </c>
      <c r="H7" s="46" t="s">
        <v>33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3">
      <c r="A8" s="68"/>
      <c r="B8" s="52"/>
      <c r="C8" s="66"/>
      <c r="D8" s="16" t="s">
        <v>25</v>
      </c>
      <c r="E8" s="18">
        <v>20000</v>
      </c>
      <c r="F8" s="18">
        <v>13053</v>
      </c>
      <c r="G8" s="30">
        <f t="shared" si="0"/>
        <v>65.265000000000001</v>
      </c>
      <c r="H8" s="46" t="s">
        <v>31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3">
      <c r="A9" s="13" t="s">
        <v>9</v>
      </c>
      <c r="B9" s="52"/>
      <c r="C9" s="14" t="s">
        <v>4</v>
      </c>
      <c r="D9" s="15"/>
      <c r="E9" s="19">
        <v>33000</v>
      </c>
      <c r="F9" s="19">
        <v>26766</v>
      </c>
      <c r="G9" s="30">
        <f t="shared" si="0"/>
        <v>81.109090909090909</v>
      </c>
      <c r="H9" s="44" t="s">
        <v>32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3">
      <c r="A10" s="13" t="s">
        <v>10</v>
      </c>
      <c r="B10" s="52"/>
      <c r="C10" s="14" t="s">
        <v>5</v>
      </c>
      <c r="D10" s="15"/>
      <c r="E10" s="19">
        <v>231000</v>
      </c>
      <c r="F10" s="19">
        <v>200876</v>
      </c>
      <c r="G10" s="30">
        <f t="shared" si="0"/>
        <v>86.95930735930736</v>
      </c>
      <c r="H10" s="44" t="s">
        <v>34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3">
      <c r="A11" s="13" t="s">
        <v>11</v>
      </c>
      <c r="B11" s="52"/>
      <c r="C11" s="40" t="s">
        <v>6</v>
      </c>
      <c r="D11" s="11"/>
      <c r="E11" s="19">
        <v>32000</v>
      </c>
      <c r="F11" s="19">
        <v>14684</v>
      </c>
      <c r="G11" s="30">
        <f t="shared" si="0"/>
        <v>45.887499999999996</v>
      </c>
      <c r="H11" s="45" t="s">
        <v>35</v>
      </c>
      <c r="I11" s="23"/>
      <c r="J11" s="34"/>
      <c r="K11" s="27"/>
      <c r="L11" s="25"/>
    </row>
    <row r="12" spans="1:16" s="20" customFormat="1" ht="36.75" customHeight="1" x14ac:dyDescent="0.3">
      <c r="A12" s="13"/>
      <c r="B12" s="52"/>
      <c r="C12" s="41" t="s">
        <v>29</v>
      </c>
      <c r="D12" s="11"/>
      <c r="E12" s="19"/>
      <c r="F12" s="19">
        <v>1486</v>
      </c>
      <c r="G12" s="30"/>
      <c r="H12" s="45" t="s">
        <v>36</v>
      </c>
      <c r="I12" s="23"/>
      <c r="J12" s="34"/>
      <c r="K12" s="27"/>
      <c r="L12" s="25"/>
    </row>
    <row r="13" spans="1:16" s="20" customFormat="1" ht="46.8" x14ac:dyDescent="0.3">
      <c r="A13" s="13" t="s">
        <v>12</v>
      </c>
      <c r="B13" s="52"/>
      <c r="C13" s="40" t="s">
        <v>19</v>
      </c>
      <c r="D13" s="11" t="s">
        <v>15</v>
      </c>
      <c r="E13" s="11">
        <v>0</v>
      </c>
      <c r="F13" s="11">
        <v>0</v>
      </c>
      <c r="G13" s="30">
        <v>0</v>
      </c>
      <c r="H13" s="45" t="s">
        <v>28</v>
      </c>
      <c r="I13" s="23"/>
      <c r="J13" s="24"/>
      <c r="K13" s="26"/>
      <c r="L13" s="25"/>
    </row>
    <row r="14" spans="1:16" s="20" customFormat="1" ht="78" x14ac:dyDescent="0.3">
      <c r="A14" s="13" t="s">
        <v>13</v>
      </c>
      <c r="B14" s="52"/>
      <c r="C14" s="36" t="s">
        <v>20</v>
      </c>
      <c r="D14" s="37" t="s">
        <v>16</v>
      </c>
      <c r="E14" s="38">
        <v>27</v>
      </c>
      <c r="F14" s="39">
        <v>21</v>
      </c>
      <c r="G14" s="30">
        <f t="shared" si="0"/>
        <v>77.777777777777786</v>
      </c>
      <c r="H14" s="45" t="s">
        <v>37</v>
      </c>
      <c r="I14" s="23"/>
      <c r="J14" s="24"/>
      <c r="K14" s="27"/>
      <c r="L14" s="25"/>
    </row>
    <row r="15" spans="1:16" s="20" customFormat="1" ht="112.5" customHeight="1" x14ac:dyDescent="0.3">
      <c r="A15" s="13" t="s">
        <v>22</v>
      </c>
      <c r="B15" s="52"/>
      <c r="C15" s="40" t="s">
        <v>21</v>
      </c>
      <c r="D15" s="11" t="s">
        <v>17</v>
      </c>
      <c r="E15" s="19">
        <v>86000</v>
      </c>
      <c r="F15" s="19">
        <v>41586</v>
      </c>
      <c r="G15" s="30">
        <f t="shared" si="0"/>
        <v>48.355813953488372</v>
      </c>
      <c r="H15" s="48" t="s">
        <v>38</v>
      </c>
      <c r="I15" s="23"/>
      <c r="J15" s="23"/>
      <c r="K15" s="23"/>
    </row>
    <row r="16" spans="1:16" ht="15.6" x14ac:dyDescent="0.3">
      <c r="A16" s="4"/>
      <c r="B16" s="5"/>
      <c r="C16" s="5"/>
      <c r="D16" s="7"/>
      <c r="E16" s="5"/>
      <c r="F16" s="42"/>
      <c r="G16" s="5"/>
      <c r="H16" s="35"/>
    </row>
    <row r="17" spans="1:8" ht="18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2.75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2"/>
      <c r="B21" s="32"/>
      <c r="C21" s="32"/>
      <c r="D21" s="32"/>
      <c r="E21" s="32"/>
      <c r="F21" s="32"/>
      <c r="G21" s="32"/>
      <c r="H21" s="32"/>
    </row>
    <row r="22" spans="1:8" ht="24.75" customHeight="1" x14ac:dyDescent="0.25">
      <c r="A22" s="32"/>
      <c r="B22" s="32"/>
      <c r="C22" s="32"/>
      <c r="D22" s="32"/>
      <c r="E22" s="32"/>
      <c r="F22" s="32"/>
      <c r="G22" s="32"/>
      <c r="H22" s="3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2023-10-02T05:53:21Z</dcterms:modified>
</cp:coreProperties>
</file>