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 name="_xlnm.Print_Area" localSheetId="0">Лист1!$A$1:$F$60</definedName>
  </definedNames>
  <calcPr calcId="152511"/>
</workbook>
</file>

<file path=xl/calcChain.xml><?xml version="1.0" encoding="utf-8"?>
<calcChain xmlns="http://schemas.openxmlformats.org/spreadsheetml/2006/main">
  <c r="D53" i="1" l="1"/>
  <c r="E53" i="1"/>
  <c r="D54" i="1"/>
  <c r="E54" i="1"/>
  <c r="D55" i="1"/>
  <c r="E55" i="1"/>
  <c r="D56" i="1"/>
  <c r="E56" i="1"/>
  <c r="D57" i="1"/>
  <c r="E57" i="1"/>
  <c r="D58" i="1"/>
  <c r="E58" i="1"/>
  <c r="D59" i="1"/>
  <c r="E59" i="1"/>
  <c r="D60" i="1"/>
  <c r="E60" i="1"/>
  <c r="E52" i="1"/>
  <c r="D52" i="1"/>
  <c r="E47" i="1"/>
  <c r="E48" i="1"/>
  <c r="E49" i="1"/>
  <c r="E50" i="1"/>
  <c r="E45" i="1"/>
  <c r="E46" i="1"/>
  <c r="E43" i="1"/>
  <c r="E44" i="1"/>
  <c r="E42" i="1"/>
  <c r="E39" i="1"/>
  <c r="E40" i="1"/>
  <c r="E38" i="1"/>
  <c r="E21" i="1"/>
  <c r="D22" i="1"/>
  <c r="D23" i="1"/>
  <c r="D24" i="1"/>
  <c r="D25" i="1"/>
  <c r="D26" i="1"/>
  <c r="D27" i="1"/>
  <c r="D28" i="1"/>
  <c r="D29" i="1"/>
  <c r="E16" i="1"/>
  <c r="E17" i="1"/>
  <c r="E18" i="1"/>
  <c r="E19" i="1"/>
  <c r="E15" i="1"/>
  <c r="D16" i="1"/>
  <c r="D17" i="1"/>
  <c r="D18" i="1"/>
  <c r="D19" i="1"/>
  <c r="E9" i="1"/>
  <c r="E10" i="1"/>
  <c r="E11" i="1"/>
  <c r="E12" i="1"/>
  <c r="E13" i="1"/>
  <c r="E8" i="1"/>
  <c r="D43" i="1"/>
  <c r="D44" i="1"/>
  <c r="D45" i="1"/>
  <c r="D46" i="1"/>
  <c r="D47" i="1"/>
  <c r="D48" i="1"/>
  <c r="D49" i="1"/>
  <c r="D50" i="1"/>
  <c r="D37" i="1"/>
  <c r="E37" i="1"/>
  <c r="E31" i="1"/>
  <c r="D31" i="1"/>
  <c r="D42" i="1" l="1"/>
  <c r="D38" i="1"/>
  <c r="D39" i="1"/>
  <c r="D40" i="1"/>
  <c r="D33" i="1"/>
  <c r="D34" i="1"/>
  <c r="D35" i="1"/>
  <c r="D21" i="1"/>
  <c r="D15" i="1"/>
  <c r="D9" i="1" l="1"/>
  <c r="D10" i="1"/>
  <c r="D11" i="1"/>
  <c r="D12" i="1"/>
  <c r="D13" i="1"/>
  <c r="D8" i="1"/>
</calcChain>
</file>

<file path=xl/sharedStrings.xml><?xml version="1.0" encoding="utf-8"?>
<sst xmlns="http://schemas.openxmlformats.org/spreadsheetml/2006/main" count="107" uniqueCount="97">
  <si>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</si>
  <si>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</si>
  <si>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</si>
  <si>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</si>
  <si>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</si>
  <si>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</si>
  <si>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</si>
  <si>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</si>
  <si>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</si>
  <si>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</si>
  <si>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</si>
  <si>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</si>
  <si>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</si>
  <si>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</si>
  <si>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</si>
  <si>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</si>
  <si>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</si>
  <si>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«Организационные, экономические механизмы развития культуры» муниципальной программы «Развитие культуры и туризма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</si>
  <si>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</si>
  <si>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</si>
  <si>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«Ресурсное обеспечение в сфере образования и молодёжной политики» муниципальной программы «Развитие образования и молодёжной политики в городе Нефтеюганске»</t>
  </si>
  <si>
    <t>Муниципальная программа «Профилактика терроризма в городе Нефтеюганске»</t>
  </si>
  <si>
    <t>Подпрограмма «Стимулирование развития жилищного строительства» муниципальной программы «Развитие жилищной сферы города Нефтеюганска»</t>
  </si>
  <si>
    <t>Подпрограмма «Обеспечение первичных мер пожарной безопасности в городе Нефтеюганске» муниципальной программы города Нефтеюганска «Защита населения и территории от чрезвычайных ситуаций, обеспечение первичных мер пожарной безопасности в городе Нефтеюганске»</t>
  </si>
  <si>
    <t>Муниципальная программа «Управление муниципальным имуществом города Нефтеюганска»</t>
  </si>
  <si>
    <t xml:space="preserve"> Отклонения           (гр.2-гр.3.), руб. </t>
  </si>
  <si>
    <t>Подпрограмма «Организация деятельности в сфере физической культуры и спорта» муниципальной программы «Развитие физической культуры и спорта в городе Нефтеюганске»</t>
  </si>
  <si>
    <t>Подпрограмма «Модернизация и развитие учреждений культуры» муниципальной программы «Развитие культуры и туризма в городе Нефтеюганске»</t>
  </si>
  <si>
    <t xml:space="preserve">Подпрограмма «Переселение граждан из непригодного для проживания жилищного фонда» муниципальной программы «Развитие жилищной сферы города Нефтеюганска» </t>
  </si>
  <si>
    <t xml:space="preserve">Подпрограмма «Обеспечение мерами государственной поддержки по улучшению жилищных условий отдельных категорий граждан» муниципальной программы «Развитие жилищной сферы города Нефтеюганска» </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</si>
  <si>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«Развитие гражданского общества»</t>
  </si>
  <si>
    <t>Подпрограмма «Оказание поддержки социально ориентированным некоммерческим организациям» муниципальной программы «Развитие гражданского общества»</t>
  </si>
  <si>
    <t>Департамент образования администрации города Нефтеюганска</t>
  </si>
  <si>
    <t>Причина низкого исполнения и неисполнения кассового плана за 1 полугодие 2023 года</t>
  </si>
  <si>
    <t xml:space="preserve"> Кассовый план за 1 полугодие года, руб. </t>
  </si>
  <si>
    <t>Подпрограмма «Развитие малого и среднего предпринимательства» муниципальной программы «Социально-экономическое развитие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</si>
  <si>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«Развитие гражданского общества»</t>
  </si>
  <si>
    <t>Подпрограмма «Профилактика правонарушений»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</si>
  <si>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«Система оценки качества образования и информационная прозрачность системы образования» муниципальной программы «Развитие образования и молодёжной политики в городе Нефтеюганске»</t>
  </si>
  <si>
    <r>
      <t>Подпрограмма «Отдых и оздоровление детей в каникулярное время»</t>
    </r>
    <r>
      <rPr>
        <sz val="11"/>
        <color theme="1"/>
        <rFont val="Times New Roman"/>
        <family val="1"/>
        <charset val="204"/>
      </rPr>
      <t xml:space="preserve"> </t>
    </r>
    <r>
      <rPr>
        <sz val="11"/>
        <color rgb="FF000000"/>
        <rFont val="Times New Roman"/>
        <family val="1"/>
        <charset val="204"/>
      </rPr>
      <t>муниципальной программы «Развитие образования и молодёжной политики в городе Нефтеюганске»</t>
    </r>
  </si>
  <si>
    <t>Муниципальная программа города Нефтеюганска «Доступная среда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</si>
  <si>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</si>
  <si>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Муниципальная программа города Нефтеюганска «Управление муниципальным имуществом города Нефтеюганска»</t>
  </si>
  <si>
    <r>
      <t>Подпрограмма «Создание условий для обеспечения качественными коммунальными услугами» муниципальной программы «</t>
    </r>
    <r>
      <rPr>
        <sz val="11"/>
        <color rgb="FF000000"/>
        <rFont val="Times New Roman"/>
        <family val="1"/>
        <charset val="204"/>
      </rPr>
      <t>Развитие жилищно-коммунального комплекса и повышение энергетической эффективности в городе Нефтеюганске</t>
    </r>
    <r>
      <rPr>
        <sz val="11"/>
        <color theme="1"/>
        <rFont val="Times New Roman"/>
        <family val="1"/>
        <charset val="204"/>
      </rPr>
      <t>»</t>
    </r>
  </si>
  <si>
    <r>
      <t>Подпрограмма «Создание условий для обеспечения доступности и повышения качества жилищных услуг» муниципальной программы «</t>
    </r>
    <r>
      <rPr>
        <sz val="11"/>
        <color rgb="FF000000"/>
        <rFont val="Times New Roman"/>
        <family val="1"/>
        <charset val="204"/>
      </rPr>
      <t>Развитие жилищно-коммунального комплекса и повышение энергетической эффективности в городе Нефтеюганске</t>
    </r>
    <r>
      <rPr>
        <sz val="11"/>
        <color theme="1"/>
        <rFont val="Times New Roman"/>
        <family val="1"/>
        <charset val="204"/>
      </rPr>
      <t>»</t>
    </r>
  </si>
  <si>
    <r>
      <t>Подпрограмма «Формирование комфортной городской среды» муниципальной программы «</t>
    </r>
    <r>
      <rPr>
        <sz val="11"/>
        <color rgb="FF000000"/>
        <rFont val="Times New Roman"/>
        <family val="1"/>
        <charset val="204"/>
      </rPr>
      <t>Развитие жилищно-коммунального комплекса и повышение энергетической эффективности в городе Нефтеюганске</t>
    </r>
    <r>
      <rPr>
        <sz val="11"/>
        <color theme="1"/>
        <rFont val="Times New Roman"/>
        <family val="1"/>
        <charset val="204"/>
      </rPr>
      <t>»</t>
    </r>
  </si>
  <si>
    <r>
      <t>Подпрограмма «Обеспечение реализации муниципальной программы» муниципальной программы «</t>
    </r>
    <r>
      <rPr>
        <sz val="11"/>
        <color rgb="FF000000"/>
        <rFont val="Times New Roman"/>
        <family val="1"/>
        <charset val="204"/>
      </rPr>
      <t>Развитие жилищно-коммунального комплекса и повышение энергетической эффективности в городе Нефтеюганске</t>
    </r>
    <r>
      <rPr>
        <sz val="11"/>
        <color theme="1"/>
        <rFont val="Times New Roman"/>
        <family val="1"/>
        <charset val="204"/>
      </rPr>
      <t>»</t>
    </r>
  </si>
  <si>
    <r>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 муниципальной программы «</t>
    </r>
    <r>
      <rPr>
        <sz val="11"/>
        <color rgb="FF000000"/>
        <rFont val="Times New Roman"/>
        <family val="1"/>
        <charset val="204"/>
      </rPr>
      <t>Развитие жилищно-коммунального комплекса и повышение энергетической эффективности в городе Нефтеюганске</t>
    </r>
    <r>
      <rPr>
        <sz val="11"/>
        <color theme="1"/>
        <rFont val="Times New Roman"/>
        <family val="1"/>
        <charset val="204"/>
      </rPr>
      <t>»</t>
    </r>
  </si>
  <si>
    <t>Подпрограмма «Автомобильные дороги» муниципальной программы «Развитие транспортной системы в городе Нефтеюганске»</t>
  </si>
  <si>
    <t>Договор заключен, оплата после поставки товара.</t>
  </si>
  <si>
    <t>Остаток денежных средств от выездного мероприятия.</t>
  </si>
  <si>
    <t>Оплата произведена по фактическим затратам. Договоры заключены, оплата после поставки товара. Остаток денежных средств, в связи с переносом срока заключения договора на поставку планов эвакуации (переименование образовательного учреждения).</t>
  </si>
  <si>
    <t>Не полное исполнение по приобретению нежилых помещений для размещения участковых уполномоченных за счёт экономии, сложившейся по результатам аукционов. Данная экономия будет направлена на мероприятия муниципальной программы «Управление муниципальным имуществом» для покупки сервера и многофункционального устройства.</t>
  </si>
  <si>
    <t>Выплата субсидии на приобретение жилого помещения ветеранам боевых действий и инвалидов носит заявительный характер. По состоянию на 01.07.2023 года был предоставлен 1 пакет документов на перечисление субсидии ветераном боевых действий и 1 пакет от молодой семьи.</t>
  </si>
  <si>
    <t xml:space="preserve">Не исполнение по муниципальным контрактам на проектно-изыскательские работы на снос непригодного жилья в связи с не качественно выполненными работами. Подрядчику направлена претензия.  </t>
  </si>
  <si>
    <t>Подпрограмма «Безопасность дорожного движения» муниципальной программы «Развитие транспортной системы в городе Нефтеюганске»</t>
  </si>
  <si>
    <t xml:space="preserve">Не исполнение по объекту "Выполнение строительно-монтажных работ по объекту "Детский сад на 300 мест в 16 микрорайоне г. Нефтеюганска" срок исполнения 31.12.2023. Причина не освоения в полном объёме, в связи с тем, что подрядчик отстаёт от графика выполнения работ. </t>
  </si>
  <si>
    <t>Данные средства были запланированы на выплату возмещения за изымаемые земельные участки и расположенные на них объекты недвижимого имущества. Выплата носит заявительный характер обращения граждан. По состоянию на 01.07.2023 было заключено соглашений на сумму 714 700 000 рублей. Не полное исполнение за счёт не предъявления собственниками жилых помещений исполнительных листов на перечисление выкупной стоимости и заявительного характера обращения граждан.</t>
  </si>
  <si>
    <t>Подпрограмма «Обеспечение реализации муниципальной программы» муниципальной программы «Развитие жилищной сферы города Нефтеюганска»</t>
  </si>
  <si>
    <t>Неисполнение по расходам ДГиЗО и МКУ "УКС" в связи с оплатой за фактические выполненные работы, оказанные услуги. Бюджетные ассигнования будут использованы на аналогичные цели в 3-4 кварталах 2023 года.</t>
  </si>
  <si>
    <t>Противопожарные мероприятия, связанные с содержанием имущества - оплата произведена за фактически выполненные работы.</t>
  </si>
  <si>
    <t xml:space="preserve">Неисполнение по мероприятиям по землеустройству и землепользованию, в связи с оплатой по факту выполненных работ.  </t>
  </si>
  <si>
    <t xml:space="preserve">Не исполнение по следующим объектам: 1. Выполнение работ по ремонту кровли по объекту: Нежилое строение спортивного комплекса, расположенное по адресу: Ханты-Мансийский автономный округ - Югра, г. Нефтеюганск, мкр-н 14, Строение № 1 СК "Олимп" подрядчик устраняет замечания, срок устранения которых установлен июль 2023 года. 2. Выполнение работ по капитальному ремонту клеенодеревянных конструкций несущих сводов, проведению обследования строительных конструкций объекта: здание Центра физической культуры и спорта "Жемчужина Югры" находящегося по адресу: г. Нефтеюганск, 2А микрорайон, строение 4 подрядчик отстает от графика выполнения работ. 3. Выполнение инженерных изысканий, осуществление подготовки проектной документации в целях сноса (демонтажа) объекта капитального строительства: "Хоккейный корт", площадью 1 376,1 кв.м.", расположенный по адресу: микрорайон 2, около жилого дома №13, г. Нефтеюганск, Ханты-Мансийский автономный округ-Югра. "Сооружение хоккейного корта", площадью 148,6 кв.м", расположенного по адресу: микрорайон 2, около жилого дома №13, г. Нефтеюганск, Ханты-Мансийский автономный округ-Югра срок исполнения 20.05.2023 года, подрядчик отстает от графика выполнения работ.   </t>
  </si>
  <si>
    <t>По выполнению работ по капитальному ремонту объекта капитального строительства: «Здание администрации», расположенное по адресу: Ханты-Мансийский автономный округ-Югра, г. Нефтеюганск, мкр-н 2, д. 25 (кабинет № 204) исполнение запланировано на 2 квартал 2023 года, но в связи с отставанием от  графика выполнения работ подрядчиком выполнение планируется в июле 2023г.</t>
  </si>
  <si>
    <t>Неисполненные бюджетные ассигнования, запланированные на создание условий для легкого старта и комфортного ведения бизнеса, из-за отсутствия заявлений на получение субсидии.</t>
  </si>
  <si>
    <t>Неисполненные бюджетные ассигнования, так как: 1. Муниципальный контракт на техническое обслуживание системы пожарной сигнализации по адресу 9-29 заключен с 01.06.2023, оплата за июнь после предоставления актов в июле месяце. 2. Муниципальный контракт  на поставку огнетушителей заключен на меньшую сумму, чем запланировано, ассигнования будут направлены на аналогичные цели. 3) Не заключен муниципальный контракт на поставку и установку пожарной сигнализации и системы оповещения по адресу 16-23, так как представлены некорректные коммерческие предложения (несоответствие требованиям заказчика).</t>
  </si>
  <si>
    <t>Неисполненные бюджетные ассигнования, в связи с возвратом банком субсидии в размере 300 000 рублей по причине неверного предоставления реквизитов. После уточнения реквизитов (в июле) сумма была направлена на перечисление. Остаток в сумме 200 000 рублей будет перераспределен в июле месяце.</t>
  </si>
  <si>
    <t>Неисполненные бюджетные ассигнования в полном объёме по расходам МАУ РГ "Здравствуйте, Нефтеюганцы!": 1. В связи с переносом запланированных отпусков на 3-4 кварталы. 2. Сотрудники не воспользовались правом аванса на приобретение проездных билетов к месту проведения отпуска и обратно. 3. Оплата пособий по временной нетрудоспособности за счёт работодателя согласно фактически предоставленных документов сотрудниками.</t>
  </si>
  <si>
    <t>Субсидия на выполнение муниципального задания перечисляется подведомственному учреждению под фактическую потребность. Не полное исполнение, в связи с временной нетрудоспособностью сотрудников в текущем квартале и соответственно начисление страховых взносов было меньше, чем запланировано, а также в связи с переносом сотрудниками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Также не полное исполнение в связи с несвоевременным предоставлением первичных документов по коммунальным услугам и техническому обслуживанию электрооборудования.</t>
  </si>
  <si>
    <t>Не полное исполнение по: 1. Кадастровым работам и услугам по оценке, в связи с заключением договорных обязательств под потребность в проведении оценочных процедур и кадастровых работ. Оплата произведена по фактически выполненным работам и оказанным услугам. Остаток средств будет использован в следующих отчётных периодах.  2. Обеспечению деятельности департамента муниципального имущества администрации города Нефтеюганска по причине переноса сотрудниками периода использования льготного отпуска, дополнительных выходных по уходу за ребенком-инвалидом и санаторно-курортного лечения на следующий период. Перечисление страховых взносов произведено по фактическому начислению. Также не полное исполнение за счёт оплаты информационных услуг по фактически оказанным услугам.</t>
  </si>
  <si>
    <t>Низкое исполнение по следующим причинам: 1. Остаток средств по заработной плате и страховым выплатам за счёт листов временной нетрудоспособности. 2. За услуги связи, коммунальные расходы оплата произведена по фактическим затратам. 3. За техническое обслуживание и ремонт имущества оплата по факту оказания услуг. 4. По услугам охраны оплата произведена согласно акта выполненных работ. 5. Курсы по охране труда и курсы повышения квалификации перенесены в медийное пространство. 6. По приобретению оборудования и расходных материалов заключены договоры оплата по факту в июле 2023 года после поставки товара. 7. По единовременным выплатам, в связи отсутствием заявлений на получение выплат, а также оплата льготного проезда производилась по факту предоставления авансовых отчётов. 8. В части администрирования - в ряде учреждений у некоторых работников размер коэффициента уровня образования ниже, чем запланирован, а так же экономия средств за счёт больничных листов работников, занимающихся сбором и обработкой документов для назначения компенсации. 9. Невыполнение дето-дней в связи с карантинными мероприятиями. В двух учреждениях уменьшился контингент (закрылись группы кратковременного пребывания). 10. По мероприятию "Олимпиада школьников" так как проводилась в дистанционном формате. 11. В части компенсации родительской платы - выплата носит заявительный характер, ООО "Семь гномов" и ООО "Детский сад 7 гномов" отменили родительскую плату, ООО "Кидс планета" приостановило свою деятельность.</t>
  </si>
  <si>
    <t>Заработная плата начислена по ведомости учёта рабочего времени и количества проверенных экзаменационных работ экспертами, оплата по факту до 12.07.2023 года. В части проживания и проезда экспертов - оплата произведена по фактическим расходам. В части информационной безопасности договора заключены на срок оказания услуги до 31.07.2023 года.</t>
  </si>
  <si>
    <t>Низкое исполнение по следующим причинам: 1. В целях реализации переданных полномочий по организации отдыха и оздоровления детей департаментом образования приобретены путевки на летний каникулярный период в детские оздоровительные организации в количестве 488 путевок, в том числе: в ДСОЛ «Дружба» (Тюменская область, Ишимский район) - 264 путёвки; МАУ «ЗОЛ Медная Горка» (Свердловская область, ГО Верхняя Пышма) - 144 путёвки, СОЛКД "Чкаловец" (Новосибирская область) - 80 путёвок. В мае - июне были произведены авансовые платежи, окончательные расчёты согласно заключённым муниципальным контрактам будут произведены в 3 квартале 2023 года. 2. Окончательный расчёт по заработной плате и страховым выплатам в срок до 15.07.2023 г. 3. Финансирование частных  образовательных учреждений производится после предоставления пакета документов, подтверждающих фактические расходы.</t>
  </si>
  <si>
    <t>Не полное исполнение: 1. По заработной плате и страховым выплатам за счёт листов временной нетрудоспособности. 2.  По услугам связи, коммунальным расходам, техническому обслуживание имущества оплата проведена по фактическим затратам. 3. Средства на проведение курсов по охране труда и курсов повышения квалификации в связи с переносом в медийное пространство. 4. По приобретению оборудования и расходных материалов заключены договоры, оплата после поставки товара. 5. По единовременным выплатам в связи отсутствием заявлений на получение выплат, а также оплата льготного проезда производилась по факту предоставления авансовых отчётов. 6. В части мероприятий молодёжной политики: стипендия обучающимся выплачена по факту предоставления подтверждающих документов, не всеми студентами сессия сдана с положительными результатами, принято решение о прекращении выплаты.</t>
  </si>
  <si>
    <t xml:space="preserve">Низкое исполнение по расходам на обеспечение деятельности департамента образования администрации города Нефтеюганска и МКУ "Управления учёта и отчётности образовательных учреждений": 1. Остаток средств по заработной плате за счёт листков временной нетрудоспособности. 2. Оплата за услуги связи, коммунальные услуги и техническое обслуживание имущества по факту оказания услуг. 3 Экономия по результатам заключения договоров на курсы по охране труда. 4. Единовременные выплаты не предоставлены в связи отсутствием заявлений на получение выплат, а также в связи с тем, что оплата льготного проезда произведена по факту предоставления авансовых отчётов. </t>
  </si>
  <si>
    <t xml:space="preserve">Договор заключен, оплата после поставки сувенирной продукции. </t>
  </si>
  <si>
    <t>Неисполнение кассового плана сложилось: 1. По фонду заработной платы, фонду руководителя, начислениям на выплаты в связи с начислением и выплатой за фактически отработанное время согласно табеля учёта рабочего времени. 2. Компенсации расходов на оплату стоимости проезда и провоза багажа к месту использования отпуска и обратно, стоимости путевок на санаторно-курортное лечение и начисления на них осуществлялась по фактическому поступлению заявлений сотрудников, а также не исполнение в связи с переносом отпусков. Денежные средства будут использованы в полном объёме. 3. По услугам связи, коммунальным услугам, содержанию имущества оплата производилась по фактически выставленным счет-фактурам, а также согласно показаниям приборов учёта. Частично договоры на коммунальные услуги и услуги связи заключены не до конца финансового года. Экономия будет направлена на аналогичные цели. 4. Оплата за услуги по техническому обслуживанию и ремонту движимого и недвижимого имущества произведена за фактически выполненные работы (позднее предоставление счетов на оплату подрядчиком). 5. В связи с дефицитом бюджета договоры на услуги по охране объекта заключаются на 1 - 3 месяца, по результатам торгов сложившаяся экономия будет распределяется на аналогичные цели. 6. В связи с дефицитом бюджета договоры на услуги в области информационных технологий были заключены не до конца финансового года и не на все необходимые лицензии и программы. Неиспользованные средства будут направлены на аналогичные цели и использованы в полном объёме. 7. Не использованы средства на обучение сотрудников, в связи с отпускным периодом, а также больничными и увольнением специалистов, планируемых на обучение. Бюджетные ассигнования будут освоены в полном объеме в 3, 4 квартале 2023 года. 8.  Оплата медосмотра водителя производилась на основании фактического прохождения за выполненный объём услуг. Бюджетные ассигнования будут освоены в полном объеме в 3, 4 квартале 2023 года. 9. По специальной оценке условий труда заключен договор, оплата после предоставления документов на оплату. 10.  Пособия за первые три дня временной нетрудоспособности за счёт средств работодателя выплачены работникам согласно предоставленных листков нетрудоспособности. 11. В связи с поздним предоставлением пакета документов для начислений на единовременную выплату в связи с выходом на пенсию, не было возможности оплаты начислений. 12. Налоги, пошлины и сборы начислялись по факту. Неиспользованные средства будут направлены на аналогичные цели и использованы в полном объёме. 13. По приобретению оборудования и прочих основных средств, горюче-смазочных материалов, мероприятиям по охране труда, приобретению бутилированной воды, прочих оборотных запасов (материалов) оплата осуществлялась по факту. Экономия в результате электронных торгов будет направлена на аналогичные цели или перераспределена на приоритетные направления.</t>
  </si>
  <si>
    <t xml:space="preserve">Оплата на техническое обслуживание охранно-пожарной сигнализации произведена по фактическим расходам. Образовавшаяся экономия в результате торгов будет направлена для замены пожарного рукава и пожарного гидранта в библиотеке семейного чтения, а также перекатку рукавов, опломбировку шкафа пожарного крана и другие мероприятия по пожарной безопасности. </t>
  </si>
  <si>
    <t xml:space="preserve">Неисполнение кассового плана сложилось в результате экономии в результате электронных торгов. Неиспользованные средства будут направлены на мероприятия программы и использованы в полном объёме
</t>
  </si>
  <si>
    <t>Исполнение не в полном объёме: 1. Остаток денежных средств по фонду заработной платы и фонду руководителя образовался в связи с отсутствием выплат социального характера, начисления на выплаты по оплате труда и по фонду руководителя начислены и выплачены пропорционально начисленным выплатам.
2. По льготному проезду и компенсации санаторно-курортного лечения в связи с тем, что не все сотрудники воспользовались данным правом. 3. Остаток по коммунальным услугам и расходам на содержание имущества образовался в связи с тем, что оплата произведена по фактическим показателям потребления услуг, отличных от запланированных. 4. Остаток денежных средств по спортивным мероприятиям образовался в связи переносом спортивно-массовых и физкультурно-оздоровительных мероприятий на 3 квартал 2023 года. 5. Остаток по расходам на приобретение материальных запасов образовался в связи с тем, что оплата будет произведена за фактически поставленный товар в 3 квартале 2023 года.</t>
  </si>
  <si>
    <t xml:space="preserve">Неиспользованы средства: 1. По оплате труда и по начислению на оплату труда в связи с увольнением сотрудников, а также принятым сотрудникам начисления производится по минимальным надбавкам. 2. В связи с отсутствием выплат социального характера. 3. Правом на компенсацию санаторно-курортного лечения и компенсацию расходов на оплату стоимости проезда и провоза багажа к месту использования отпуска и обратно для лиц воспользовалось меньшее количество работников, чем было запланировано. </t>
  </si>
  <si>
    <t>Остаток денежных средств образовался МБУ ЦФКИС "Жемчужина Югры" в связи с длительной процедурой проведения электронного аукциона, заключением контракта на выполнение работ по текущему ремонту систем противопожарной защиты было приостановлено Управлением Федеральной антимонопольной службы по Ханты-Мансийскому автономному округу - Югре на срок рассмотрения жалоб на требования аукционной документации. После рассмотрения жалобы и признания ее необоснованной контракт был заключен в соответствии с требованиями действующего законодательства. Ориентировочно оплата по данному контракту будет произведена в октябре 2023 года. Также после рассмотрения жалоб 04.07.2023 размещено извещение о проведении электронного аукциона на выполнение работ по текущему ремонту системы дымоудаления. Срок окончания подачи заявок 12.07.2023.</t>
  </si>
  <si>
    <t>Исполнение не в полном объёме по следующим расходам: 1. Выполнение картографических работ для подготовки градостроительных планов земельных участков оплата производилась по выставленным счетам согласно заявок. 2. По подготовке проектов внесения изменений в документ территориального планирования "Генеральный план города Нефтеюганска" и Правила землепользования и застройки города Нефтеюганска оплата планируется в 3 квартале 2023 года после осуществления всех процедур подрядчиком по муниципальному контракту и принятием работ заказчиком. 3. Выполнение инженерных изысканий, осуществление подготовки проектной и рабочей документации в целях реконструкции объекта капитального строительства "Сооружение, сети теплоснабжения в 2-х трубном исполнении, микрорайон 15 от ТК-1 и ТК-6 до ТК-4. Реестр. №529125 (участок от ТК 1-15мкр. до МК 14-23Неф)" (Корректировка), подрядчик устраняет замечания по государственной экспертизе, ведется претензионная работа.</t>
  </si>
  <si>
    <t xml:space="preserve">Не исполнение по следующим расходам: 1. Образовалась экономия по объекту "Архитектурная подсветка памятника-бюста В.А. Петухову - Главная площадь". 2. На выполнение проектно-изыскательских работ по объекту: "Главная площадь г. Нефтеюганска (II-я очередь строительства) (капитальный ремонт фонтана)", расположенная по адресу: ХМАО-Югра, г. Нефтеюганск, 2 и 3 микрорайоны, главная площадь" срок исполнения июль 2023 года. 3. На осуществление технологического присоединения энергопринимающих устройств заявителя объектов «ВРУ-0,22 кВ для электроснабжения Спортивная тренажерная площадка в11А микрорайоне, территория в п. Звездный», «ВРУ-0,22 кВ для электроснабжения Спортивная тренажерная площадка в 8 микрорайоне, между жилыми домами 21, 16, 23» оплата производится авансом, подрядчик не выставил счёт на оплату. </t>
  </si>
  <si>
    <t>Исполнение не в полном объёме в связи с тем, что размер возмещения зависит от фактического количества откаченных и вывезенных бытовых сточных вод (м3), в 2023 году АО "Юганскводоканал" собственными силами осуществляет откачку и вывоз бытовых сточных вод, ранее услуги откачки и вывоза оказывала сторонняя организация, в связи с чем возникла экономия бюджетных средств на данный вид субсидии.</t>
  </si>
  <si>
    <t>Низкое исполнение по следующим расходам: 1. Оплата за потребление электрической энергии произведена на основании показаний приборов учета. С 01.06.2023 года внесены изменения в положения департамента жилищно-коммунального хозяйства администрации города Нефтеюганска и департамента муниципального имущества администрации города Нефтеюганска о передаче полномочий по оплате за свободное муниципальное жилье департаменту муниципального имущества администрации города Нефтеюганска. Бюджетные ассигнования переданы 03.07.2023 года. 2. По выполнению работ по капитальному и текущему ремонту жилых помещений заключены муниципальные контракты со сроком исполнения работ 30.09.2023 года. 3. По возмещение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 не полное освоение в связи с поздней подачей расчётных документов от управляющий компаний.</t>
  </si>
  <si>
    <t>Низкое исполнение по следующим расходам: 1. За содержание земель общего пользования по заключенному муниципальному контракту оплата производится по факту выполненных работ, оплата за июнь 2023 будет производится в июле 2023 (3 квартал). 2. По организации и проведению субботника - сложилась экономия после проведенных конкурсных процедур. 3. За содержание скульптурных композиций и памятников города Нефтеюганска по заключенному муниципальному контракту оплата производилась по факту выполненных работ. 4. По устройству контейнерных площадок накопления ТКО сложилась экономия при формировании начальной максимальной цены контракта. 5. По объекту "Рекультивация свалки твердых бытовых отходов на 8 км. автодороги Нефтеюганск-Сургут" заключен контракт со сроком исполнения контракта сентябрь 2023 года.</t>
  </si>
  <si>
    <t>Не исполнение в связи с: 1. Оплатой за фактические услуги: по приобретению горюче-смазочных материалов, в области информационных технологий, техническому обслуживанию и ремонту движимого имущества.  2. Оплатой за потребление тепловой энергии и горячее водоснабжение по факту потребления на основании показаний приборов учёта. 3. Переносом ежегодных отпусков сотрудников на другой период.</t>
  </si>
  <si>
    <t>Исполнение не в полном объёме по субсидии из бюджета города Нефтеюганска на финансовое обеспечение затрат АО "Юганскводоканал" по капитальному ремонту (с заменой) систем водоснабжения и водоотведения, в том числе с применением композитных материалов на территории города Нефтеюганска экономия, так как сумма субсидии откорректирована в соответствии с полученными заключениями государственной экспертизы в части проверки достоверности определения сметной стоимости капитального ремонта. Возникшая экономия перераспределена на актуализацию схемы теплоснабжения.</t>
  </si>
  <si>
    <t xml:space="preserve">Низкое исполнение, в связи с оплатой за фактически оказанные услуги по мероприятиям по пожарной безопасности. </t>
  </si>
  <si>
    <t xml:space="preserve">Оплата за содержание автомобильных дорог общего пользования и средств регулирования дорожного движения на территории города производилась на основании актов выполненных работ, оплата за июнь будет произведена в июле.  </t>
  </si>
  <si>
    <t>По обустройству улично-дорожной сети техническими средствами организации дорожного движения подрядчиком не предоставлены акты выполненных работ. Срок исполнения муниципального контракта 30.06.2023 года.</t>
  </si>
  <si>
    <t>Неисполненные бюджетные ассигнования: По расходам администрации города Нефтеюганска: 1. Оплата пособий по временной нетрудоспособности за счёт работодателя, медицинского осмотра при поступлении на работу, страховых взносов на льготный проезд, командировочных расходов (проезд), страховых взносов на компенсацию за санаторно-курортное лечение, услуг по обучению и повышению квалификации согласно фактически предоставленных документов. 2. Оплата коммунальных услуг (теплоэнергия, электроэнергия, вывоз ТБО) согласно фактическим расходам по показаниям счётчиков. 3. Не заключен муниципальный контракт на страхование жизни и имущества муниципальных служащих из-за изменений в должностях, муниципальный контракт будет заключен в 3 квартале. 4. Выплата выходного пособия сокращенным работникам управления опеки и попечительства выплачивалась согласно поданных заявлений. По расходам МКУ "УпОДОМС г. Нефтеюганска": 1. По заработной плате и по начислениям на выплаты по оплате труда, в связи с длительным нахождением работников на больничных, а также за счет свободных ставок. 2. Оплата компенсации расходов по проезду в льготный отпуск и обратно, больничного листа за счёт работодателя, прохождения медкомиссии при приеме на работу согласно фактически предоставленным документам работниками. 3. Оплата дополнительных выходных по уходу за ребенком инвалидом носит заявительный характер.  Обучение и повышение квалификации перенесены на более поздний срок в связи с текучестью кадров. По прочим расходам: 1. Первоначально аукцион на поставку источников бесперебойного питания  не состоялся, был проведен повторный аукцион в конце июня, оплата в июле месяце. 2. Экономия от поставки принтера, моноблоков будет направлена на приобретение камеры видеонаблюдения в августе месяце. 3. Оплата по поставке роллетов прошла в июле месяце. Экономия от поставки жалюзи будет перераспределена на изготовление листовок.</t>
  </si>
  <si>
    <t>Неисполненные бюджетные ассигнования: 1. По страховым взносам, в связи с изменением системы перечисления, а также в связи с тем, что оплата пособий по временной нетрудоспособности за счёт работодателя по факту предоставленных документов сотрудниками. 2. Муниципальный контракт на ремонт помещения заключен по итогам аукциона на меньшую сумму чем запланировано, неиспользованные ассигнования будут перераспределены на услуги по переплету. 3. Аукцион на поставку оборудования для выставок не состоялся, документы направлены повторно для проведения аукциона. 4. Муниципальный контракт на поставку многофункционального устройства заключен на меньшую сумму, чем запланировано, ассигнования будут перераспределены на услуги по переплету. 4. В связи с отменой командировки из-за переноса обучения обучающей организацией по данному направлению на сентябрь 2023 года. 5. Муниципальный контракт на приобретение канцелярских товаров заключен на меньшую сумму чем запланировано, ассигнования будут направлены на аналогичные цели. 6. Оплата коммунальных услуг (теплоэнергия, электроснабжение, водоотведение, водоснабжение, вывоз ТБО), услуг связи, согласно фактических расходам. 7. Муниципальный контракт на управление многоквартирным домом (содержание помещения) заключен на меньшую сумму, чем запланировано, ассигнования будут перераспределены на приобретение мебели (стульев). 8. Муниципальный контракт на техническое обслуживание и ремонт кнопки тревожной сигнализации заключен в конце мая на сумму меньше, чем запланировано, ассигнования будут перераспределены на ремонт входной двери в здании ЗАГС. Муниципальный контракт на установку двери в здании ЗАГС расторгнут по соглашению сторон, в связи с уточнением сметы. 9. По результатам проверки крестьянско-фермерских хозяйств установлены факты уменьшения поголовья, что привело к уменьшению сумм выплат субсидий. Отмена всех субсидий крестьянско-фермерского хозяйства Уточкиной Р.С по решению суда, в связи с объявлением карантина по причине массового падежа.</t>
  </si>
  <si>
    <t xml:space="preserve"> Неисполнение кассового плана сложилось: 1. По фонду заработной платы, фонду руководителя, начислениям на выплаты в связи с начислением и выплатой за фактически отработанное время согласно табеля учёта рабочего времени. 2. По компенсации расходов на оплату стоимости проезда и провоза багажа к месту использования отпуска и обратно, стоимости путевок на санаторно-курортное лечение, по начислениям на социальные компенсации персоналу в натуральной форме в связи фактически предоставленным документам на оплату. 3. По услугам связи, коммунальным услугам, содержанию и техническому обслуживанию недвижимого имущества (услуги по управлению многоквартирным домом) расходы оплачиваются на основании актов выполненных работ, выставленных поставщиком счёт-фактур с учётом фактического потребления согласно приборам учёта. Неиспользованные средства будут направлены на аналогичные цели и использованы в полном объёме. 4. По утилизации отходов, сложившаяся экономия в результате электронных торгов будет направлена на аналогичные цели или на приоритетные направления. 5. По услугам охраны в 2023 году договор был заключен не на весь финансовый год в связи с повышением цен. 6. По услугам в области информационных технологий несвоевременно предоставлены документы на оплату подрядчиком. 7. Выплата пособия за первые три дня временной нетрудоспособности производилась по фактически предоставленным документам на оплату, согласно листкам о нетрудоспособности работников учреждения. Неиспользованные средства будут направлены на аналогичные цели и использованы в полном объёме. 8. Оплата за приобретение тепловой завесы будет произведена после предоставления документов. 9. По приобретению канцелярских товаров сложилась экономия в результате торгов. Неиспользованные средства будут направлены на аналогичные цели и использованы в полном объёме.</t>
  </si>
  <si>
    <t>Остаток денежных средств образовался в связи с тем, что договоры заключили на меньшую сумму, чем запланировано, а также увольнением сотрудников по которым запланировано обучение. Бюджетные ассигнования будут потрачены на аналогичные цели в 3 и 4 кварталах 2023 года.</t>
  </si>
  <si>
    <t>Не исполнение по следующим объектам: 1. Выполнение капитального ремонта объекта "Нежилое здание музыкальной школы" сложилась экономия по факту выполненных работ. 2. Выполнение работ по разработке проектно-сметной документации объекта "Нежилое помещение", расположенное по адресу: Ханты-Мансийский автономный округ-Югра, г. Нефтеюганск, мкр-н 10, д.14, пом.2. в срок установленный муниципальный контракт не исполнение по вине подрядчика. В адрес подрядчика не однократно направлялись  претензионные письма. Оплата после 100% выполненных работ.</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</si>
</sst>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8"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sz val="11"/>
      <color rgb="FFFF0000"/>
      <name val="Times New Roman"/>
      <family val="1"/>
      <charset val="204"/>
    </font>
    <font>
      <sz val="10"/>
      <color theme="1"/>
      <name val="Times New Roman"/>
      <family val="1"/>
      <charset val="20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5" fillId="0" borderId="0" applyFont="0" applyFill="0" applyBorder="0" applyAlignment="0" applyProtection="0"/>
  </cellStyleXfs>
  <cellXfs count="53">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0" fontId="3" fillId="0" borderId="1" xfId="1" applyNumberFormat="1" applyFont="1" applyBorder="1" applyAlignment="1">
      <alignment horizontal="center" vertical="center"/>
    </xf>
    <xf numFmtId="4" fontId="4" fillId="0" borderId="0" xfId="0" applyNumberFormat="1" applyFont="1" applyAlignment="1">
      <alignment horizontal="center" vertical="center" wrapText="1"/>
    </xf>
    <xf numFmtId="4" fontId="6" fillId="0" borderId="0" xfId="0" applyNumberFormat="1" applyFont="1" applyAlignment="1">
      <alignment wrapText="1"/>
    </xf>
    <xf numFmtId="0" fontId="3" fillId="0" borderId="1" xfId="1"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3" fillId="0" borderId="3" xfId="0" applyFont="1" applyBorder="1" applyAlignment="1">
      <alignment vertical="center" wrapText="1"/>
    </xf>
    <xf numFmtId="0" fontId="7" fillId="0" borderId="1" xfId="0" applyFont="1" applyBorder="1" applyAlignment="1">
      <alignment horizontal="center" vertical="center" wrapText="1"/>
    </xf>
    <xf numFmtId="4" fontId="7" fillId="0" borderId="1" xfId="0" applyNumberFormat="1" applyFont="1" applyBorder="1" applyAlignment="1">
      <alignment horizontal="center" vertical="center" wrapText="1"/>
    </xf>
    <xf numFmtId="4" fontId="3" fillId="0" borderId="4" xfId="0" applyNumberFormat="1" applyFont="1" applyBorder="1" applyAlignment="1">
      <alignment horizontal="left" vertical="center" wrapText="1"/>
    </xf>
    <xf numFmtId="4" fontId="3" fillId="0" borderId="3" xfId="0" applyNumberFormat="1" applyFont="1" applyBorder="1" applyAlignment="1">
      <alignment vertical="center" wrapText="1"/>
    </xf>
    <xf numFmtId="4" fontId="3" fillId="0" borderId="4" xfId="0" applyNumberFormat="1" applyFont="1" applyBorder="1" applyAlignment="1">
      <alignment vertical="center" wrapText="1"/>
    </xf>
    <xf numFmtId="4" fontId="3" fillId="0" borderId="3" xfId="0" applyNumberFormat="1" applyFont="1" applyBorder="1" applyAlignment="1">
      <alignment horizontal="left" vertical="center" wrapText="1"/>
    </xf>
    <xf numFmtId="4" fontId="3" fillId="0" borderId="3" xfId="0" applyNumberFormat="1" applyFont="1" applyBorder="1" applyAlignment="1">
      <alignment horizontal="left" vertical="top" wrapText="1"/>
    </xf>
    <xf numFmtId="0" fontId="3" fillId="0" borderId="3" xfId="0" applyFont="1" applyBorder="1" applyAlignment="1">
      <alignment horizontal="left" vertical="center" wrapText="1"/>
    </xf>
    <xf numFmtId="0" fontId="1" fillId="0" borderId="3" xfId="0" applyFont="1" applyBorder="1" applyAlignment="1">
      <alignment vertical="center" wrapText="1"/>
    </xf>
    <xf numFmtId="4" fontId="4" fillId="0" borderId="1" xfId="0" applyNumberFormat="1" applyFont="1" applyBorder="1" applyAlignment="1">
      <alignment horizontal="center" vertical="center" wrapText="1"/>
    </xf>
    <xf numFmtId="4" fontId="4" fillId="0" borderId="1" xfId="0" applyNumberFormat="1" applyFont="1" applyBorder="1" applyAlignment="1">
      <alignment vertical="center" wrapText="1"/>
    </xf>
    <xf numFmtId="4" fontId="3" fillId="0" borderId="0" xfId="0" applyNumberFormat="1" applyFont="1" applyAlignment="1">
      <alignment vertical="center" wrapText="1"/>
    </xf>
    <xf numFmtId="0" fontId="2" fillId="0" borderId="1" xfId="0" applyFont="1" applyFill="1" applyBorder="1" applyAlignment="1">
      <alignment vertical="center" wrapText="1"/>
    </xf>
    <xf numFmtId="4" fontId="7" fillId="0" borderId="1" xfId="0" applyNumberFormat="1" applyFont="1" applyFill="1" applyBorder="1" applyAlignment="1">
      <alignment horizontal="center" vertical="center" wrapText="1"/>
    </xf>
    <xf numFmtId="4" fontId="3" fillId="0" borderId="3" xfId="0" applyNumberFormat="1" applyFont="1" applyFill="1" applyBorder="1" applyAlignment="1">
      <alignment horizontal="left" vertical="center" wrapText="1"/>
    </xf>
    <xf numFmtId="4" fontId="3" fillId="0" borderId="0" xfId="0" applyNumberFormat="1" applyFont="1" applyFill="1" applyAlignment="1">
      <alignment horizontal="left" vertical="center" wrapText="1"/>
    </xf>
    <xf numFmtId="4" fontId="3" fillId="0" borderId="3" xfId="0" applyNumberFormat="1" applyFont="1" applyFill="1" applyBorder="1" applyAlignment="1">
      <alignment vertical="center" wrapText="1"/>
    </xf>
    <xf numFmtId="4" fontId="3" fillId="0" borderId="0" xfId="0" applyNumberFormat="1" applyFont="1" applyFill="1" applyAlignment="1">
      <alignment wrapText="1"/>
    </xf>
    <xf numFmtId="4" fontId="3" fillId="0" borderId="0" xfId="0" applyNumberFormat="1" applyFont="1" applyFill="1" applyAlignment="1">
      <alignment horizontal="left" wrapText="1"/>
    </xf>
    <xf numFmtId="4" fontId="3" fillId="0" borderId="1" xfId="0" applyNumberFormat="1" applyFont="1" applyBorder="1" applyAlignment="1">
      <alignment vertical="center" wrapText="1"/>
    </xf>
    <xf numFmtId="4" fontId="3" fillId="0" borderId="1" xfId="0" applyNumberFormat="1" applyFont="1" applyFill="1" applyBorder="1" applyAlignment="1">
      <alignment vertical="center" wrapText="1"/>
    </xf>
    <xf numFmtId="4" fontId="3" fillId="0" borderId="1" xfId="0" applyNumberFormat="1" applyFont="1" applyFill="1" applyBorder="1" applyAlignment="1">
      <alignment wrapText="1"/>
    </xf>
    <xf numFmtId="2" fontId="3" fillId="0" borderId="2" xfId="0" applyNumberFormat="1" applyFont="1" applyFill="1" applyBorder="1" applyAlignment="1">
      <alignment horizontal="left" vertical="center" wrapText="1"/>
    </xf>
    <xf numFmtId="165" fontId="3" fillId="0" borderId="0" xfId="1" applyNumberFormat="1" applyFont="1" applyAlignment="1">
      <alignment horizontal="center" vertical="top"/>
    </xf>
    <xf numFmtId="2" fontId="7" fillId="0" borderId="1" xfId="0" applyNumberFormat="1"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3" fillId="0" borderId="0" xfId="0" applyFont="1" applyAlignment="1">
      <alignment horizontal="center" vertical="center" wrapText="1"/>
    </xf>
    <xf numFmtId="2" fontId="4" fillId="0" borderId="2"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1" fillId="0" borderId="2" xfId="0" applyFont="1" applyBorder="1" applyAlignment="1">
      <alignment vertical="center" wrapText="1"/>
    </xf>
    <xf numFmtId="0" fontId="1" fillId="0" borderId="5" xfId="0" applyFont="1" applyBorder="1" applyAlignment="1">
      <alignment vertical="center" wrapText="1"/>
    </xf>
    <xf numFmtId="0" fontId="1" fillId="0" borderId="2" xfId="0" applyFont="1" applyBorder="1" applyAlignment="1">
      <alignment horizontal="left" vertical="center" wrapText="1"/>
    </xf>
    <xf numFmtId="0" fontId="1" fillId="0" borderId="5" xfId="0" applyFont="1" applyBorder="1" applyAlignment="1">
      <alignment horizontal="left" vertical="center" wrapText="1"/>
    </xf>
    <xf numFmtId="4" fontId="7" fillId="0" borderId="2" xfId="0" applyNumberFormat="1" applyFont="1" applyBorder="1" applyAlignment="1">
      <alignment horizontal="center" vertical="center" wrapText="1"/>
    </xf>
    <xf numFmtId="4" fontId="7" fillId="0" borderId="5" xfId="0" applyNumberFormat="1" applyFont="1" applyBorder="1" applyAlignment="1">
      <alignment horizontal="center" vertical="center" wrapText="1"/>
    </xf>
    <xf numFmtId="2" fontId="7" fillId="0" borderId="2" xfId="0" applyNumberFormat="1" applyFont="1" applyBorder="1" applyAlignment="1">
      <alignment horizontal="center" vertical="center" wrapText="1"/>
    </xf>
    <xf numFmtId="2" fontId="7" fillId="0" borderId="5" xfId="0" applyNumberFormat="1"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tabSelected="1" zoomScale="110" zoomScaleNormal="110" zoomScaleSheetLayoutView="80" workbookViewId="0">
      <selection activeCell="C9" sqref="C9"/>
    </sheetView>
  </sheetViews>
  <sheetFormatPr defaultColWidth="9.140625" defaultRowHeight="15" x14ac:dyDescent="0.25"/>
  <cols>
    <col min="1" max="1" width="52.5703125" style="25" customWidth="1"/>
    <col min="2" max="2" width="16.28515625" style="4" customWidth="1"/>
    <col min="3" max="3" width="16.7109375" style="4" customWidth="1"/>
    <col min="4" max="4" width="15" style="4" customWidth="1"/>
    <col min="5" max="5" width="14" style="4" customWidth="1"/>
    <col min="6" max="6" width="104" style="10" customWidth="1"/>
    <col min="7" max="16384" width="9.140625" style="3"/>
  </cols>
  <sheetData>
    <row r="1" spans="1:6" x14ac:dyDescent="0.25">
      <c r="A1" s="39" t="s">
        <v>0</v>
      </c>
      <c r="B1" s="39"/>
      <c r="C1" s="39"/>
      <c r="D1" s="39"/>
      <c r="E1" s="39"/>
      <c r="F1" s="39"/>
    </row>
    <row r="3" spans="1:6" x14ac:dyDescent="0.25">
      <c r="A3" s="40" t="s">
        <v>33</v>
      </c>
      <c r="B3" s="41"/>
      <c r="C3" s="41"/>
      <c r="D3" s="41"/>
      <c r="E3" s="41"/>
      <c r="F3" s="41"/>
    </row>
    <row r="5" spans="1:6" s="9" customFormat="1" ht="57" x14ac:dyDescent="0.25">
      <c r="A5" s="24" t="s">
        <v>1</v>
      </c>
      <c r="B5" s="23" t="s">
        <v>34</v>
      </c>
      <c r="C5" s="23" t="s">
        <v>2</v>
      </c>
      <c r="D5" s="23" t="s">
        <v>25</v>
      </c>
      <c r="E5" s="23" t="s">
        <v>3</v>
      </c>
      <c r="F5" s="12" t="s">
        <v>4</v>
      </c>
    </row>
    <row r="6" spans="1:6" s="37" customFormat="1" x14ac:dyDescent="0.25">
      <c r="A6" s="8">
        <v>1</v>
      </c>
      <c r="B6" s="8">
        <v>2</v>
      </c>
      <c r="C6" s="8">
        <v>3</v>
      </c>
      <c r="D6" s="8">
        <v>4</v>
      </c>
      <c r="E6" s="8">
        <v>5</v>
      </c>
      <c r="F6" s="11">
        <v>6</v>
      </c>
    </row>
    <row r="7" spans="1:6" ht="18.75" customHeight="1" x14ac:dyDescent="0.25">
      <c r="A7" s="42" t="s">
        <v>5</v>
      </c>
      <c r="B7" s="42"/>
      <c r="C7" s="42"/>
      <c r="D7" s="42"/>
      <c r="E7" s="42"/>
      <c r="F7" s="42"/>
    </row>
    <row r="8" spans="1:6" ht="90" x14ac:dyDescent="0.25">
      <c r="A8" s="1" t="s">
        <v>11</v>
      </c>
      <c r="B8" s="15">
        <v>217369</v>
      </c>
      <c r="C8" s="15">
        <v>62304.15</v>
      </c>
      <c r="D8" s="15">
        <f>B8-C8</f>
        <v>155064.85</v>
      </c>
      <c r="E8" s="38">
        <f>C8/B8*100</f>
        <v>28.662849808390341</v>
      </c>
      <c r="F8" s="13" t="s">
        <v>65</v>
      </c>
    </row>
    <row r="9" spans="1:6" ht="300" x14ac:dyDescent="0.25">
      <c r="A9" s="2" t="s">
        <v>12</v>
      </c>
      <c r="B9" s="15">
        <v>182896437</v>
      </c>
      <c r="C9" s="15">
        <v>170237093.91999999</v>
      </c>
      <c r="D9" s="15">
        <f t="shared" ref="D9:D13" si="0">B9-C9</f>
        <v>12659343.080000013</v>
      </c>
      <c r="E9" s="38">
        <f t="shared" ref="E9:E21" si="1">C9/B9*100</f>
        <v>93.078409132704962</v>
      </c>
      <c r="F9" s="13" t="s">
        <v>92</v>
      </c>
    </row>
    <row r="10" spans="1:6" ht="315" x14ac:dyDescent="0.25">
      <c r="A10" s="2" t="s">
        <v>13</v>
      </c>
      <c r="B10" s="15">
        <v>40240069</v>
      </c>
      <c r="C10" s="15">
        <v>29401286.239999998</v>
      </c>
      <c r="D10" s="15">
        <f t="shared" si="0"/>
        <v>10838782.760000002</v>
      </c>
      <c r="E10" s="38">
        <f t="shared" si="1"/>
        <v>73.064701355258606</v>
      </c>
      <c r="F10" s="13" t="s">
        <v>93</v>
      </c>
    </row>
    <row r="11" spans="1:6" ht="60" x14ac:dyDescent="0.25">
      <c r="A11" s="2" t="s">
        <v>35</v>
      </c>
      <c r="B11" s="15">
        <v>6507500</v>
      </c>
      <c r="C11" s="15">
        <v>5981233.3300000001</v>
      </c>
      <c r="D11" s="15">
        <f t="shared" si="0"/>
        <v>526266.66999999993</v>
      </c>
      <c r="E11" s="38">
        <f t="shared" si="1"/>
        <v>91.912920937379951</v>
      </c>
      <c r="F11" s="13" t="s">
        <v>64</v>
      </c>
    </row>
    <row r="12" spans="1:6" ht="60" x14ac:dyDescent="0.25">
      <c r="A12" s="2" t="s">
        <v>31</v>
      </c>
      <c r="B12" s="15">
        <v>5950000</v>
      </c>
      <c r="C12" s="15">
        <v>5450000</v>
      </c>
      <c r="D12" s="15">
        <f t="shared" si="0"/>
        <v>500000</v>
      </c>
      <c r="E12" s="38">
        <f t="shared" si="1"/>
        <v>91.596638655462186</v>
      </c>
      <c r="F12" s="13" t="s">
        <v>66</v>
      </c>
    </row>
    <row r="13" spans="1:6" ht="75" x14ac:dyDescent="0.25">
      <c r="A13" s="2" t="s">
        <v>30</v>
      </c>
      <c r="B13" s="15">
        <v>14450005</v>
      </c>
      <c r="C13" s="15">
        <v>13365636.42</v>
      </c>
      <c r="D13" s="15">
        <f t="shared" si="0"/>
        <v>1084368.58</v>
      </c>
      <c r="E13" s="38">
        <f t="shared" si="1"/>
        <v>92.495721766186236</v>
      </c>
      <c r="F13" s="13" t="s">
        <v>67</v>
      </c>
    </row>
    <row r="14" spans="1:6" s="5" customFormat="1" ht="23.25" customHeight="1" x14ac:dyDescent="0.2">
      <c r="A14" s="43" t="s">
        <v>9</v>
      </c>
      <c r="B14" s="43"/>
      <c r="C14" s="43"/>
      <c r="D14" s="43"/>
      <c r="E14" s="43"/>
      <c r="F14" s="44"/>
    </row>
    <row r="15" spans="1:6" s="6" customFormat="1" ht="87" customHeight="1" x14ac:dyDescent="0.25">
      <c r="A15" s="1" t="s">
        <v>28</v>
      </c>
      <c r="B15" s="15">
        <v>3139298852</v>
      </c>
      <c r="C15" s="15">
        <v>2906485814.9299998</v>
      </c>
      <c r="D15" s="15">
        <f>B15-C15</f>
        <v>232813037.07000017</v>
      </c>
      <c r="E15" s="38">
        <f t="shared" si="1"/>
        <v>92.583916089362489</v>
      </c>
      <c r="F15" s="16" t="s">
        <v>57</v>
      </c>
    </row>
    <row r="16" spans="1:6" s="6" customFormat="1" ht="81" customHeight="1" x14ac:dyDescent="0.25">
      <c r="A16" s="1" t="s">
        <v>29</v>
      </c>
      <c r="B16" s="15">
        <v>11561223.35</v>
      </c>
      <c r="C16" s="15">
        <v>4632363</v>
      </c>
      <c r="D16" s="15">
        <f t="shared" ref="D16:D19" si="2">B16-C16</f>
        <v>6928860.3499999996</v>
      </c>
      <c r="E16" s="38">
        <f t="shared" si="1"/>
        <v>40.068104038488286</v>
      </c>
      <c r="F16" s="16" t="s">
        <v>53</v>
      </c>
    </row>
    <row r="17" spans="1:6" s="6" customFormat="1" ht="99" customHeight="1" x14ac:dyDescent="0.25">
      <c r="A17" s="1" t="s">
        <v>37</v>
      </c>
      <c r="B17" s="15">
        <v>15891027</v>
      </c>
      <c r="C17" s="15">
        <v>14892161.699999999</v>
      </c>
      <c r="D17" s="15">
        <f t="shared" si="2"/>
        <v>998865.30000000075</v>
      </c>
      <c r="E17" s="38">
        <f t="shared" si="1"/>
        <v>93.714281021610489</v>
      </c>
      <c r="F17" s="16" t="s">
        <v>52</v>
      </c>
    </row>
    <row r="18" spans="1:6" ht="115.5" customHeight="1" x14ac:dyDescent="0.25">
      <c r="A18" s="2" t="s">
        <v>36</v>
      </c>
      <c r="B18" s="15">
        <v>11806300</v>
      </c>
      <c r="C18" s="15">
        <v>10534686.91</v>
      </c>
      <c r="D18" s="15">
        <f t="shared" si="2"/>
        <v>1271613.0899999999</v>
      </c>
      <c r="E18" s="38">
        <f t="shared" si="1"/>
        <v>89.229368303363458</v>
      </c>
      <c r="F18" s="17" t="s">
        <v>68</v>
      </c>
    </row>
    <row r="19" spans="1:6" ht="156.75" customHeight="1" x14ac:dyDescent="0.25">
      <c r="A19" s="2" t="s">
        <v>24</v>
      </c>
      <c r="B19" s="15">
        <v>36883542.359999999</v>
      </c>
      <c r="C19" s="15">
        <v>35694471.960000001</v>
      </c>
      <c r="D19" s="15">
        <f t="shared" si="2"/>
        <v>1189070.3999999985</v>
      </c>
      <c r="E19" s="38">
        <f t="shared" si="1"/>
        <v>96.776149133415288</v>
      </c>
      <c r="F19" s="18" t="s">
        <v>69</v>
      </c>
    </row>
    <row r="20" spans="1:6" ht="21" customHeight="1" x14ac:dyDescent="0.25">
      <c r="A20" s="43" t="s">
        <v>32</v>
      </c>
      <c r="B20" s="43"/>
      <c r="C20" s="43"/>
      <c r="D20" s="43"/>
      <c r="E20" s="43"/>
      <c r="F20" s="44"/>
    </row>
    <row r="21" spans="1:6" ht="248.25" customHeight="1" x14ac:dyDescent="0.25">
      <c r="A21" s="1" t="s">
        <v>14</v>
      </c>
      <c r="B21" s="15">
        <v>2900240150.98</v>
      </c>
      <c r="C21" s="15">
        <v>2496924899.29</v>
      </c>
      <c r="D21" s="15">
        <f>B21-C21</f>
        <v>403315251.69000006</v>
      </c>
      <c r="E21" s="38">
        <f t="shared" si="1"/>
        <v>86.093729115717593</v>
      </c>
      <c r="F21" s="16" t="s">
        <v>70</v>
      </c>
    </row>
    <row r="22" spans="1:6" ht="66.75" customHeight="1" x14ac:dyDescent="0.25">
      <c r="A22" s="1" t="s">
        <v>38</v>
      </c>
      <c r="B22" s="15">
        <v>3023400</v>
      </c>
      <c r="C22" s="15">
        <v>1640988.53</v>
      </c>
      <c r="D22" s="15">
        <f t="shared" ref="D22:D29" si="3">B22-C22</f>
        <v>1382411.47</v>
      </c>
      <c r="E22" s="14">
        <v>54.28</v>
      </c>
      <c r="F22" s="19" t="s">
        <v>71</v>
      </c>
    </row>
    <row r="23" spans="1:6" ht="135" x14ac:dyDescent="0.25">
      <c r="A23" s="1" t="s">
        <v>39</v>
      </c>
      <c r="B23" s="15">
        <v>22335358</v>
      </c>
      <c r="C23" s="15">
        <v>14961847.029999999</v>
      </c>
      <c r="D23" s="15">
        <f t="shared" si="3"/>
        <v>7373510.9700000007</v>
      </c>
      <c r="E23" s="14">
        <v>66.989999999999995</v>
      </c>
      <c r="F23" s="19" t="s">
        <v>72</v>
      </c>
    </row>
    <row r="24" spans="1:6" ht="135" x14ac:dyDescent="0.25">
      <c r="A24" s="1" t="s">
        <v>15</v>
      </c>
      <c r="B24" s="15">
        <v>34159964</v>
      </c>
      <c r="C24" s="15">
        <v>29101277.07</v>
      </c>
      <c r="D24" s="15">
        <f t="shared" si="3"/>
        <v>5058686.93</v>
      </c>
      <c r="E24" s="14">
        <v>85.19</v>
      </c>
      <c r="F24" s="20" t="s">
        <v>73</v>
      </c>
    </row>
    <row r="25" spans="1:6" ht="105" x14ac:dyDescent="0.25">
      <c r="A25" s="1" t="s">
        <v>20</v>
      </c>
      <c r="B25" s="15">
        <v>71018911.150000006</v>
      </c>
      <c r="C25" s="15">
        <v>62905228.899999999</v>
      </c>
      <c r="D25" s="15">
        <f t="shared" si="3"/>
        <v>8113682.2500000075</v>
      </c>
      <c r="E25" s="14">
        <v>88.58</v>
      </c>
      <c r="F25" s="21" t="s">
        <v>74</v>
      </c>
    </row>
    <row r="26" spans="1:6" ht="30" x14ac:dyDescent="0.25">
      <c r="A26" s="1" t="s">
        <v>40</v>
      </c>
      <c r="B26" s="15">
        <v>786302</v>
      </c>
      <c r="C26" s="15">
        <v>304038</v>
      </c>
      <c r="D26" s="15">
        <f t="shared" si="3"/>
        <v>482264</v>
      </c>
      <c r="E26" s="14">
        <v>38.67</v>
      </c>
      <c r="F26" s="21" t="s">
        <v>49</v>
      </c>
    </row>
    <row r="27" spans="1:6" ht="75" x14ac:dyDescent="0.25">
      <c r="A27" s="1" t="s">
        <v>16</v>
      </c>
      <c r="B27" s="15">
        <v>149100</v>
      </c>
      <c r="C27" s="15">
        <v>139100</v>
      </c>
      <c r="D27" s="15">
        <f t="shared" si="3"/>
        <v>10000</v>
      </c>
      <c r="E27" s="14">
        <v>93.29</v>
      </c>
      <c r="F27" s="21" t="s">
        <v>50</v>
      </c>
    </row>
    <row r="28" spans="1:6" ht="75" x14ac:dyDescent="0.25">
      <c r="A28" s="2" t="s">
        <v>11</v>
      </c>
      <c r="B28" s="15">
        <v>6197904.3899999997</v>
      </c>
      <c r="C28" s="15">
        <v>4646405.25</v>
      </c>
      <c r="D28" s="15">
        <f t="shared" si="3"/>
        <v>1551499.1399999997</v>
      </c>
      <c r="E28" s="14">
        <v>74.97</v>
      </c>
      <c r="F28" s="21" t="s">
        <v>51</v>
      </c>
    </row>
    <row r="29" spans="1:6" ht="90" x14ac:dyDescent="0.25">
      <c r="A29" s="2" t="s">
        <v>41</v>
      </c>
      <c r="B29" s="15">
        <v>236250</v>
      </c>
      <c r="C29" s="15">
        <v>218325</v>
      </c>
      <c r="D29" s="15">
        <f t="shared" si="3"/>
        <v>17925</v>
      </c>
      <c r="E29" s="14">
        <v>92.41</v>
      </c>
      <c r="F29" s="21" t="s">
        <v>75</v>
      </c>
    </row>
    <row r="30" spans="1:6" s="5" customFormat="1" ht="20.25" customHeight="1" x14ac:dyDescent="0.2">
      <c r="A30" s="43" t="s">
        <v>10</v>
      </c>
      <c r="B30" s="43"/>
      <c r="C30" s="43"/>
      <c r="D30" s="43"/>
      <c r="E30" s="43"/>
      <c r="F30" s="44"/>
    </row>
    <row r="31" spans="1:6" ht="161.25" customHeight="1" x14ac:dyDescent="0.25">
      <c r="A31" s="45" t="s">
        <v>27</v>
      </c>
      <c r="B31" s="49">
        <v>383324537.75</v>
      </c>
      <c r="C31" s="49">
        <v>363348704.31</v>
      </c>
      <c r="D31" s="49">
        <f>B31-C31</f>
        <v>19975833.439999998</v>
      </c>
      <c r="E31" s="51">
        <f>C31/B31*100</f>
        <v>94.788793444517765</v>
      </c>
      <c r="F31" s="47" t="s">
        <v>76</v>
      </c>
    </row>
    <row r="32" spans="1:6" ht="274.5" customHeight="1" x14ac:dyDescent="0.25">
      <c r="A32" s="46"/>
      <c r="B32" s="50"/>
      <c r="C32" s="50"/>
      <c r="D32" s="50"/>
      <c r="E32" s="52"/>
      <c r="F32" s="48"/>
    </row>
    <row r="33" spans="1:6" ht="291" customHeight="1" x14ac:dyDescent="0.25">
      <c r="A33" s="1" t="s">
        <v>17</v>
      </c>
      <c r="B33" s="15">
        <v>17241256.329999998</v>
      </c>
      <c r="C33" s="15">
        <v>17039235.84</v>
      </c>
      <c r="D33" s="15">
        <f t="shared" ref="D33:D50" si="4">B33-C33</f>
        <v>202020.48999999836</v>
      </c>
      <c r="E33" s="14">
        <v>98.83</v>
      </c>
      <c r="F33" s="22" t="s">
        <v>94</v>
      </c>
    </row>
    <row r="34" spans="1:6" ht="75" x14ac:dyDescent="0.25">
      <c r="A34" s="2" t="s">
        <v>11</v>
      </c>
      <c r="B34" s="15">
        <v>1115512</v>
      </c>
      <c r="C34" s="15">
        <v>946040.3</v>
      </c>
      <c r="D34" s="15">
        <f t="shared" si="4"/>
        <v>169471.69999999995</v>
      </c>
      <c r="E34" s="14">
        <v>84.81</v>
      </c>
      <c r="F34" s="22" t="s">
        <v>77</v>
      </c>
    </row>
    <row r="35" spans="1:6" ht="45" x14ac:dyDescent="0.25">
      <c r="A35" s="2" t="s">
        <v>21</v>
      </c>
      <c r="B35" s="15">
        <v>692600</v>
      </c>
      <c r="C35" s="15">
        <v>659940</v>
      </c>
      <c r="D35" s="15">
        <f t="shared" si="4"/>
        <v>32660</v>
      </c>
      <c r="E35" s="14">
        <v>95.28</v>
      </c>
      <c r="F35" s="22" t="s">
        <v>78</v>
      </c>
    </row>
    <row r="36" spans="1:6" s="5" customFormat="1" ht="14.25" x14ac:dyDescent="0.2">
      <c r="A36" s="43" t="s">
        <v>6</v>
      </c>
      <c r="B36" s="43"/>
      <c r="C36" s="43"/>
      <c r="D36" s="43"/>
      <c r="E36" s="43"/>
      <c r="F36" s="44"/>
    </row>
    <row r="37" spans="1:6" ht="150" x14ac:dyDescent="0.25">
      <c r="A37" s="1" t="s">
        <v>16</v>
      </c>
      <c r="B37" s="15">
        <v>362613687</v>
      </c>
      <c r="C37" s="15">
        <v>333982949.95999998</v>
      </c>
      <c r="D37" s="15">
        <f>B37-C37</f>
        <v>28630737.040000021</v>
      </c>
      <c r="E37" s="38">
        <f>C37/B37*100</f>
        <v>92.104341874993807</v>
      </c>
      <c r="F37" s="17" t="s">
        <v>79</v>
      </c>
    </row>
    <row r="38" spans="1:6" ht="75" x14ac:dyDescent="0.25">
      <c r="A38" s="1" t="s">
        <v>26</v>
      </c>
      <c r="B38" s="15">
        <v>12326280</v>
      </c>
      <c r="C38" s="15">
        <v>10953905.75</v>
      </c>
      <c r="D38" s="15">
        <f t="shared" si="4"/>
        <v>1372374.25</v>
      </c>
      <c r="E38" s="38">
        <f>C38/B38*100</f>
        <v>88.866273928549404</v>
      </c>
      <c r="F38" s="17" t="s">
        <v>80</v>
      </c>
    </row>
    <row r="39" spans="1:6" ht="135" x14ac:dyDescent="0.25">
      <c r="A39" s="2" t="s">
        <v>11</v>
      </c>
      <c r="B39" s="15">
        <v>15758520</v>
      </c>
      <c r="C39" s="15">
        <v>740131.02</v>
      </c>
      <c r="D39" s="15">
        <f t="shared" si="4"/>
        <v>15018388.98</v>
      </c>
      <c r="E39" s="38">
        <f t="shared" ref="E39:E50" si="5">C39/B39*100</f>
        <v>4.6967038782829862</v>
      </c>
      <c r="F39" s="17" t="s">
        <v>81</v>
      </c>
    </row>
    <row r="40" spans="1:6" ht="45" x14ac:dyDescent="0.25">
      <c r="A40" s="2" t="s">
        <v>21</v>
      </c>
      <c r="B40" s="15">
        <v>500000</v>
      </c>
      <c r="C40" s="15">
        <v>489000</v>
      </c>
      <c r="D40" s="15">
        <f t="shared" si="4"/>
        <v>11000</v>
      </c>
      <c r="E40" s="38">
        <f t="shared" si="5"/>
        <v>97.8</v>
      </c>
      <c r="F40" s="17" t="s">
        <v>95</v>
      </c>
    </row>
    <row r="41" spans="1:6" s="5" customFormat="1" ht="18" customHeight="1" x14ac:dyDescent="0.2">
      <c r="A41" s="43" t="s">
        <v>8</v>
      </c>
      <c r="B41" s="43"/>
      <c r="C41" s="43"/>
      <c r="D41" s="43"/>
      <c r="E41" s="43"/>
      <c r="F41" s="44"/>
    </row>
    <row r="42" spans="1:6" ht="60" x14ac:dyDescent="0.25">
      <c r="A42" s="1" t="s">
        <v>14</v>
      </c>
      <c r="B42" s="15">
        <v>144912944</v>
      </c>
      <c r="C42" s="15">
        <v>67250579.810000002</v>
      </c>
      <c r="D42" s="15">
        <f t="shared" si="4"/>
        <v>77662364.189999998</v>
      </c>
      <c r="E42" s="38">
        <f t="shared" si="5"/>
        <v>46.40757268032592</v>
      </c>
      <c r="F42" s="33" t="s">
        <v>56</v>
      </c>
    </row>
    <row r="43" spans="1:6" ht="90" x14ac:dyDescent="0.25">
      <c r="A43" s="1" t="s">
        <v>27</v>
      </c>
      <c r="B43" s="15">
        <v>16352216</v>
      </c>
      <c r="C43" s="15">
        <v>6978098.8799999999</v>
      </c>
      <c r="D43" s="15">
        <f t="shared" si="4"/>
        <v>9374117.120000001</v>
      </c>
      <c r="E43" s="38">
        <f t="shared" si="5"/>
        <v>42.673720063384678</v>
      </c>
      <c r="F43" s="17" t="s">
        <v>96</v>
      </c>
    </row>
    <row r="44" spans="1:6" ht="195" x14ac:dyDescent="0.25">
      <c r="A44" s="2" t="s">
        <v>18</v>
      </c>
      <c r="B44" s="15">
        <v>30712209</v>
      </c>
      <c r="C44" s="15">
        <v>14318908.18</v>
      </c>
      <c r="D44" s="15">
        <f t="shared" si="4"/>
        <v>16393300.82</v>
      </c>
      <c r="E44" s="38">
        <f t="shared" si="5"/>
        <v>46.62285340660452</v>
      </c>
      <c r="F44" s="17" t="s">
        <v>62</v>
      </c>
    </row>
    <row r="45" spans="1:6" ht="150" x14ac:dyDescent="0.25">
      <c r="A45" s="1" t="s">
        <v>22</v>
      </c>
      <c r="B45" s="15">
        <v>5545450</v>
      </c>
      <c r="C45" s="15">
        <v>3063416.91</v>
      </c>
      <c r="D45" s="15">
        <f t="shared" si="4"/>
        <v>2482033.09</v>
      </c>
      <c r="E45" s="38">
        <f t="shared" si="5"/>
        <v>55.241989559007841</v>
      </c>
      <c r="F45" s="17" t="s">
        <v>82</v>
      </c>
    </row>
    <row r="46" spans="1:6" ht="45" x14ac:dyDescent="0.25">
      <c r="A46" s="1" t="s">
        <v>58</v>
      </c>
      <c r="B46" s="15">
        <v>59407726.450000003</v>
      </c>
      <c r="C46" s="15">
        <v>54747218.219999999</v>
      </c>
      <c r="D46" s="15">
        <f t="shared" si="4"/>
        <v>4660508.2300000042</v>
      </c>
      <c r="E46" s="38">
        <f t="shared" si="5"/>
        <v>92.155046980425212</v>
      </c>
      <c r="F46" s="36" t="s">
        <v>59</v>
      </c>
    </row>
    <row r="47" spans="1:6" ht="135" x14ac:dyDescent="0.25">
      <c r="A47" s="1" t="s">
        <v>19</v>
      </c>
      <c r="B47" s="15">
        <v>1903091</v>
      </c>
      <c r="C47" s="15">
        <v>278900</v>
      </c>
      <c r="D47" s="15">
        <f t="shared" si="4"/>
        <v>1624191</v>
      </c>
      <c r="E47" s="38">
        <f t="shared" si="5"/>
        <v>14.655105825207517</v>
      </c>
      <c r="F47" s="17" t="s">
        <v>83</v>
      </c>
    </row>
    <row r="48" spans="1:6" ht="90" x14ac:dyDescent="0.25">
      <c r="A48" s="1" t="s">
        <v>23</v>
      </c>
      <c r="B48" s="15">
        <v>63200</v>
      </c>
      <c r="C48" s="15">
        <v>50500</v>
      </c>
      <c r="D48" s="15">
        <f t="shared" si="4"/>
        <v>12700</v>
      </c>
      <c r="E48" s="38">
        <f t="shared" si="5"/>
        <v>79.905063291139243</v>
      </c>
      <c r="F48" s="33" t="s">
        <v>60</v>
      </c>
    </row>
    <row r="49" spans="1:6" ht="45" x14ac:dyDescent="0.25">
      <c r="A49" s="1" t="s">
        <v>12</v>
      </c>
      <c r="B49" s="15">
        <v>150000</v>
      </c>
      <c r="C49" s="15">
        <v>50000</v>
      </c>
      <c r="D49" s="15">
        <f t="shared" si="4"/>
        <v>100000</v>
      </c>
      <c r="E49" s="38">
        <f t="shared" si="5"/>
        <v>33.333333333333329</v>
      </c>
      <c r="F49" s="17" t="s">
        <v>61</v>
      </c>
    </row>
    <row r="50" spans="1:6" ht="60" x14ac:dyDescent="0.25">
      <c r="A50" s="1" t="s">
        <v>42</v>
      </c>
      <c r="B50" s="15">
        <v>2202501</v>
      </c>
      <c r="C50" s="15">
        <v>0</v>
      </c>
      <c r="D50" s="15">
        <f t="shared" si="4"/>
        <v>2202501</v>
      </c>
      <c r="E50" s="38">
        <f t="shared" si="5"/>
        <v>0</v>
      </c>
      <c r="F50" s="17" t="s">
        <v>63</v>
      </c>
    </row>
    <row r="51" spans="1:6" s="9" customFormat="1" ht="14.25" x14ac:dyDescent="0.25">
      <c r="A51" s="43" t="s">
        <v>7</v>
      </c>
      <c r="B51" s="43"/>
      <c r="C51" s="43"/>
      <c r="D51" s="43"/>
      <c r="E51" s="43"/>
      <c r="F51" s="44"/>
    </row>
    <row r="52" spans="1:6" s="7" customFormat="1" ht="45" x14ac:dyDescent="0.25">
      <c r="A52" s="1" t="s">
        <v>22</v>
      </c>
      <c r="B52" s="15">
        <v>10514643.91</v>
      </c>
      <c r="C52" s="15">
        <v>10005961.810000001</v>
      </c>
      <c r="D52" s="15">
        <f t="shared" ref="D52" si="6">B52-C52</f>
        <v>508682.09999999963</v>
      </c>
      <c r="E52" s="38">
        <f t="shared" ref="E52" si="7">C52/B52*100</f>
        <v>95.162155710130946</v>
      </c>
      <c r="F52" s="19" t="s">
        <v>54</v>
      </c>
    </row>
    <row r="53" spans="1:6" s="29" customFormat="1" ht="90" x14ac:dyDescent="0.25">
      <c r="A53" s="26" t="s">
        <v>43</v>
      </c>
      <c r="B53" s="27">
        <v>9309510</v>
      </c>
      <c r="C53" s="27">
        <v>5789698.0800000001</v>
      </c>
      <c r="D53" s="15">
        <f t="shared" ref="D53:D60" si="8">B53-C53</f>
        <v>3519811.92</v>
      </c>
      <c r="E53" s="38">
        <f t="shared" ref="E53:E60" si="9">C53/B53*100</f>
        <v>62.191222524064102</v>
      </c>
      <c r="F53" s="28" t="s">
        <v>84</v>
      </c>
    </row>
    <row r="54" spans="1:6" s="31" customFormat="1" ht="150" x14ac:dyDescent="0.25">
      <c r="A54" s="26" t="s">
        <v>44</v>
      </c>
      <c r="B54" s="27">
        <v>58920985.75</v>
      </c>
      <c r="C54" s="27">
        <v>48166070.93</v>
      </c>
      <c r="D54" s="15">
        <f t="shared" si="8"/>
        <v>10754914.82</v>
      </c>
      <c r="E54" s="38">
        <f t="shared" si="9"/>
        <v>81.746885794421729</v>
      </c>
      <c r="F54" s="30" t="s">
        <v>85</v>
      </c>
    </row>
    <row r="55" spans="1:6" s="32" customFormat="1" ht="135" x14ac:dyDescent="0.25">
      <c r="A55" s="26" t="s">
        <v>45</v>
      </c>
      <c r="B55" s="27">
        <v>214420641.88</v>
      </c>
      <c r="C55" s="27">
        <v>186221150.25999999</v>
      </c>
      <c r="D55" s="15">
        <f t="shared" si="8"/>
        <v>28199491.620000005</v>
      </c>
      <c r="E55" s="38">
        <f t="shared" si="9"/>
        <v>86.848518233714742</v>
      </c>
      <c r="F55" s="30" t="s">
        <v>86</v>
      </c>
    </row>
    <row r="56" spans="1:6" s="32" customFormat="1" ht="75" x14ac:dyDescent="0.25">
      <c r="A56" s="26" t="s">
        <v>46</v>
      </c>
      <c r="B56" s="27">
        <v>159185657</v>
      </c>
      <c r="C56" s="27">
        <v>146855996.74000001</v>
      </c>
      <c r="D56" s="15">
        <f t="shared" si="8"/>
        <v>12329660.25999999</v>
      </c>
      <c r="E56" s="38">
        <f t="shared" si="9"/>
        <v>92.254540709028831</v>
      </c>
      <c r="F56" s="30" t="s">
        <v>87</v>
      </c>
    </row>
    <row r="57" spans="1:6" s="32" customFormat="1" ht="135" x14ac:dyDescent="0.25">
      <c r="A57" s="26" t="s">
        <v>47</v>
      </c>
      <c r="B57" s="27">
        <v>23995000</v>
      </c>
      <c r="C57" s="27">
        <v>18405949.460000001</v>
      </c>
      <c r="D57" s="15">
        <f t="shared" si="8"/>
        <v>5589050.5399999991</v>
      </c>
      <c r="E57" s="38">
        <f t="shared" si="9"/>
        <v>76.707436799333195</v>
      </c>
      <c r="F57" s="30" t="s">
        <v>88</v>
      </c>
    </row>
    <row r="58" spans="1:6" s="31" customFormat="1" ht="75" x14ac:dyDescent="0.25">
      <c r="A58" s="26" t="s">
        <v>11</v>
      </c>
      <c r="B58" s="27">
        <v>112100</v>
      </c>
      <c r="C58" s="27">
        <v>42000</v>
      </c>
      <c r="D58" s="15">
        <f t="shared" si="8"/>
        <v>70100</v>
      </c>
      <c r="E58" s="38">
        <f t="shared" si="9"/>
        <v>37.46654772524532</v>
      </c>
      <c r="F58" s="34" t="s">
        <v>89</v>
      </c>
    </row>
    <row r="59" spans="1:6" s="31" customFormat="1" ht="45" x14ac:dyDescent="0.25">
      <c r="A59" s="26" t="s">
        <v>48</v>
      </c>
      <c r="B59" s="27">
        <v>180850073</v>
      </c>
      <c r="C59" s="27">
        <v>159821071.30000001</v>
      </c>
      <c r="D59" s="15">
        <f t="shared" si="8"/>
        <v>21029001.699999988</v>
      </c>
      <c r="E59" s="38">
        <f t="shared" si="9"/>
        <v>88.372135354349567</v>
      </c>
      <c r="F59" s="35" t="s">
        <v>90</v>
      </c>
    </row>
    <row r="60" spans="1:6" s="31" customFormat="1" ht="45" x14ac:dyDescent="0.25">
      <c r="A60" s="26" t="s">
        <v>55</v>
      </c>
      <c r="B60" s="27">
        <v>1116011</v>
      </c>
      <c r="C60" s="27">
        <v>775869</v>
      </c>
      <c r="D60" s="15">
        <f t="shared" si="8"/>
        <v>340142</v>
      </c>
      <c r="E60" s="38">
        <f t="shared" si="9"/>
        <v>69.521626578949494</v>
      </c>
      <c r="F60" s="35" t="s">
        <v>91</v>
      </c>
    </row>
  </sheetData>
  <mergeCells count="15">
    <mergeCell ref="A1:F1"/>
    <mergeCell ref="A3:F3"/>
    <mergeCell ref="A7:F7"/>
    <mergeCell ref="A41:F41"/>
    <mergeCell ref="A51:F51"/>
    <mergeCell ref="A14:F14"/>
    <mergeCell ref="A20:F20"/>
    <mergeCell ref="A30:F30"/>
    <mergeCell ref="A36:F36"/>
    <mergeCell ref="A31:A32"/>
    <mergeCell ref="F31:F32"/>
    <mergeCell ref="B31:B32"/>
    <mergeCell ref="C31:C32"/>
    <mergeCell ref="D31:D32"/>
    <mergeCell ref="E31:E32"/>
  </mergeCells>
  <pageMargins left="0.39370078740157483" right="0.39370078740157483" top="0.98425196850393704" bottom="0" header="0.31496062992125984" footer="0"/>
  <pageSetup paperSize="9" scale="63" fitToHeight="8" orientation="landscape" verticalDpi="180" r:id="rId1"/>
  <headerFooter>
    <oddHeader>&amp;C&amp;P</oddHeader>
  </headerFooter>
  <rowBreaks count="2" manualBreakCount="2">
    <brk id="29" max="5" man="1"/>
    <brk id="5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2023-08-23T05:29:05Z</dcterms:modified>
</cp:coreProperties>
</file>