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<sst xmlns="http://schemas.openxmlformats.org/spreadsheetml/2006/main" count="666" uniqueCount="434">
  <si>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</si>
  <si>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</si>
  <si>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</si>
  <si>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</si>
  <si>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</si>
  <si>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</si>
  <si>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</si>
  <si>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</si>
  <si>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</si>
  <si>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</si>
  <si>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</si>
  <si>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</si>
  <si>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</si>
  <si>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</si>
  <si>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</si>
  <si>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</si>
  <si>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</si>
  <si>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</si>
  <si>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</si>
  <si>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</si>
  <si>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</si>
  <si>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</si>
  <si>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</si>
  <si>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</si>
  <si>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</si>
  <si>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</si>
  <si>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</si>
  <si>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</si>
  <si>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</si>
  <si>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</si>
  <si>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</si>
  <si>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</si>
  <si>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</si>
  <si>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</si>
  <si>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</si>
  <si>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</si>
  <si>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</si>
  <si>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</si>
  <si>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</si>
  <si>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</si>
  <si>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</si>
  <si>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</si>
  <si>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</si>
  <si>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</si>
  <si>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</si>
  <si>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</si>
  <si>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</si>
  <si>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</si>
  <si>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</si>
  <si>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</si>
  <si>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</si>
  <si>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</si>
  <si>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</si>
  <si>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</si>
  <si>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</si>
  <si>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</si>
  <si>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</si>
  <si>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</si>
  <si>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</si>
  <si>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</si>
  <si>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</si>
  <si>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</si>
  <si>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</si>
  <si>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</si>
  <si>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</si>
  <si>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</si>
  <si>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</si>
  <si>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</si>
  <si>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</si>
  <si>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</si>
  <si>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</si>
  <si>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</si>
  <si>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</si>
  <si>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</si>
  <si>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</si>
  <si>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</si>
  <si>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</si>
  <si>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</si>
  <si>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</si>
  <si>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</si>
  <si>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</si>
  <si>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</si>
  <si>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</si>
  <si>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</si>
  <si>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</si>
  <si>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</si>
  <si>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</si>
  <si>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</si>
  <si>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</si>
  <si>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</si>
  <si>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</si>
  <si>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</si>
  <si>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</si>
  <si>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</si>
  <si>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</si>
  <si>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</si>
  <si>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</si>
  <si>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</si>
  <si>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</si>
  <si>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</si>
  <si>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</si>
  <si>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</si>
  <si>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</si>
  <si>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</si>
  <si>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</si>
  <si>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</si>
  <si>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</si>
  <si>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</si>
  <si>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</si>
  <si>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</si>
  <si>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</si>
  <si>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</si>
  <si>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</si>
  <si>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</si>
  <si>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</si>
  <si>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</si>
  <si>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</si>
  <si>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</si>
  <si>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</si>
  <si>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</si>
  <si>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</si>
  <si>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</si>
  <si>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</si>
  <si>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</si>
  <si>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</si>
  <si>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</si>
  <si>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</si>
  <si>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</si>
  <si>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</si>
  <si>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</si>
  <si>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</si>
  <si>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</si>
  <si>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</si>
  <si>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</si>
  <si>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</si>
  <si>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</si>
  <si>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</si>
  <si>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</si>
  <si>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</si>
  <si>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</si>
  <si>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</si>
  <si>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</si>
  <si>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</si>
  <si>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</si>
  <si>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</si>
  <si>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</si>
  <si>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</si>
  <si>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</si>
  <si>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</si>
  <si>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</si>
  <si>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</si>
  <si>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</si>
  <si>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</si>
  <si>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</si>
  <si>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</si>
  <si>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</si>
  <si>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</si>
  <si>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</si>
  <si>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</si>
  <si>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</si>
  <si>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</si>
  <si>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</si>
  <si>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</si>
  <si>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</si>
  <si>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</si>
  <si>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</si>
  <si>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</si>
  <si>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</si>
  <si>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</si>
  <si>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</si>
  <si>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</si>
  <si>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</si>
  <si>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</si>
  <si>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</si>
  <si>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</si>
  <si>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</si>
  <si>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</si>
  <si>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</si>
  <si>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</si>
  <si>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</si>
  <si>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</si>
  <si>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</si>
  <si>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</si>
  <si>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</si>
  <si>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</si>
  <si>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</si>
  <si>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</si>
  <si>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</si>
  <si>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</si>
  <si>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</si>
  <si>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</si>
  <si>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</si>
  <si>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</si>
  <si>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</si>
  <si>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</si>
  <si>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</si>
  <si>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</si>
  <si>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</si>
  <si>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</si>
  <si>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</si>
  <si>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</si>
  <si>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</si>
  <si>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</si>
  <si>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</si>
  <si>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</si>
  <si>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</si>
  <si>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</si>
  <si>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</si>
  <si>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</si>
  <si>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</si>
  <si>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</si>
  <si>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</si>
  <si>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</si>
  <si>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</si>
  <si>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</si>
  <si>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</si>
  <si>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</si>
  <si>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</si>
  <si>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</si>
  <si>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</si>
  <si>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</si>
  <si>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</si>
  <si>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</si>
  <si>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</si>
  <si>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</si>
  <si>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</si>
  <si>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</si>
  <si>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</si>
  <si>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</si>
  <si>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</si>
  <si>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</si>
  <si>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</si>
  <si>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</si>
  <si>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</si>
  <si>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</si>
  <si>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</si>
  <si>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</si>
  <si>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</si>
  <si>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</si>
  <si>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</si>
  <si>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</si>
  <si>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</si>
  <si>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</si>
  <si>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</si>
  <si>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</si>
  <si>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</si>
  <si>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</si>
  <si>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</si>
  <si>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</si>
  <si>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</si>
  <si>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</si>
  <si>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</si>
  <si>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</si>
  <si>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</si>
  <si>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</si>
  <si>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</si>
  <si>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</si>
  <si>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</si>
  <si>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</si>
  <si>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</si>
  <si>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</si>
  <si>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</si>
  <si>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</si>
  <si>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</si>
  <si>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</si>
  <si>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</si>
  <si>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</si>
  <si>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</si>
  <si>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</si>
  <si>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</si>
  <si>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</si>
  <si>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</si>
  <si>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</si>
  <si>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</si>
  <si>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</si>
  <si>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</si>
  <si>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</si>
  <si>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</si>
  <si>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</si>
  <si>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</si>
  <si>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</si>
  <si>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</si>
  <si>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</si>
  <si>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</si>
  <si>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</si>
  <si>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</si>
  <si>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</si>
  <si>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</si>
  <si>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</si>
  <si>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</si>
  <si>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</si>
  <si>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</si>
  <si>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</si>
  <si>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</si>
  <si>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</si>
  <si>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</si>
  <si>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</si>
  <si>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</si>
  <si>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</si>
  <si>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</si>
  <si>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</si>
  <si>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</si>
  <si>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</si>
  <si>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</si>
  <si>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</si>
  <si>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</si>
  <si>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</si>
  <si>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</si>
  <si>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</si>
  <si>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</si>
  <si>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</si>
  <si>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</si>
  <si>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</si>
  <si>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</si>
  <si>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</si>
  <si>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</si>
  <si>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</si>
  <si>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</si>
  <si>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</si>
  <si>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</si>
  <si>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</si>
  <si>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</si>
  <si>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</si>
  <si>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</si>
  <si>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</si>
  <si>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</si>
  <si>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</si>
  <si>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</si>
  <si>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</si>
  <si>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</si>
  <si>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</si>
  <si>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</si>
  <si>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</si>
  <si>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</si>
  <si>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</si>
  <si>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</si>
  <si>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</si>
  <si>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</si>
  <si>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</si>
  <si>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</si>
  <si>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</si>
  <si>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</si>
  <si>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</si>
  <si>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</si>
  <si>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</si>
  <si>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</si>
  <si>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</si>
  <si>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</si>
  <si>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</si>
  <si>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</si>
  <si>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</si>
  <si>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</si>
  <si>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</si>
  <si>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</si>
  <si>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</si>
  <si>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</si>
  <si>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</si>
  <si>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</si>
  <si>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</si>
  <si>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</si>
  <si>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</si>
  <si>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</si>
  <si>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</si>
  <si>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</si>
  <si>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</si>
  <si>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</si>
  <si>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</si>
  <si>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</si>
  <si>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</si>
  <si>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</si>
  <si>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</si>
  <si>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</si>
  <si>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</si>
  <si>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</si>
  <si>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</si>
  <si>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</si>
  <si>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</si>
  <si>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</si>
  <si>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</si>
  <si>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</si>
  <si>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</si>
  <si>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</si>
  <si>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</si>
  <si>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</si>
  <si>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</si>
  <si>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</si>
  <si>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</si>
  <si>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</si>
  <si>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</si>
  <si>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</si>
  <si>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</si>
  <si>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</si>
  <si>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</si>
  <si>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</si>
  <si>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</si>
  <si>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</si>
  <si>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</si>
  <si>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</si>
  <si>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</si>
  <si>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</si>
  <si>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</si>
  <si>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</si>
  <si>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</si>
  <si>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</si>
  <si>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</si>
  <si>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</si>
  <si>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</si>
  <si>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</si>
  <si>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</si>
  <si>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</si>
  <si>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</si>
  <si>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</si>
  <si>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</si>
  <si>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</si>
  <si>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</si>
  <si>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</si>
  <si>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</si>
  <si>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</si>
  <si>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</si>
  <si>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</si>
  <si>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</si>
  <si>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</si>
  <si>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</si>
  <si>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</si>
  <si>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</si>
  <si>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</si>
  <si>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</si>
  <si>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</si>
  <si>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</si>
  <si>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</si>
  <si>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</si>
  <si>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</si>
  <si>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01.09.2023 года по реализации муниципальных программ города Нефтеюганска</t>
  </si>
  <si>
    <t>Кассовый расход на 01.09.2023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</si>
</sst>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431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7508003109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3882962393</v>
      </c>
      <c r="H5" s="43">
        <f t="shared" si="0"/>
        <v>5665241220.75</v>
      </c>
      <c r="I5" s="43">
        <f t="shared" si="0"/>
        <v>3053395540.0799999</v>
      </c>
      <c r="J5" s="43">
        <f t="shared" si="0"/>
        <v>2622409428.9500003</v>
      </c>
      <c r="K5" s="43">
        <f t="shared" si="0"/>
        <v>5375719678.7299995</v>
      </c>
      <c r="L5" s="43">
        <f t="shared" si="0"/>
        <v>2752967457.7800007</v>
      </c>
      <c r="M5" s="43"/>
      <c r="N5" s="43">
        <f>N7+N49+N69+N88+N92+N109+N172+N193+N220+N224+N236+N241+N244+N254+N122+N258</f>
        <v>2622409428.9500003</v>
      </c>
      <c r="O5" s="44">
        <f>K5/D5*100</f>
        <v>71.59985951905125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86180536</v>
      </c>
      <c r="E88" s="51">
        <f t="shared" ref="E88:Q88" si="46">E90</f>
        <v>0</v>
      </c>
      <c r="F88" s="51">
        <f t="shared" si="46"/>
        <v>0</v>
      </c>
      <c r="G88" s="51">
        <f t="shared" si="46"/>
        <v>86180536</v>
      </c>
      <c r="H88" s="51">
        <f t="shared" si="46"/>
        <v>48810644.670000002</v>
      </c>
      <c r="I88" s="51">
        <f t="shared" si="46"/>
        <v>0</v>
      </c>
      <c r="J88" s="51">
        <f t="shared" si="46"/>
        <v>48810644.670000002</v>
      </c>
      <c r="K88" s="51">
        <f t="shared" si="46"/>
        <v>48810644.670000002</v>
      </c>
      <c r="L88" s="51">
        <f t="shared" si="46"/>
        <v>0</v>
      </c>
      <c r="M88" s="51">
        <f t="shared" si="46"/>
        <v>0</v>
      </c>
      <c r="N88" s="51">
        <f t="shared" si="46"/>
        <v>48810644.670000002</v>
      </c>
      <c r="O88" s="52">
        <f>K88/D88*100</f>
        <v>56.637666618829108</v>
      </c>
      <c r="P88" s="51">
        <f t="shared" si="46"/>
        <v>0</v>
      </c>
      <c r="Q88" s="51">
        <f t="shared" si="46"/>
        <v>0</v>
      </c>
      <c r="R88" s="54">
        <f>N88/G88*100</f>
        <v>56.637666618829108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86180536</v>
      </c>
      <c r="E89" s="51">
        <f>E90</f>
        <v>0</v>
      </c>
      <c r="F89" s="51">
        <f>F90</f>
        <v>0</v>
      </c>
      <c r="G89" s="51">
        <f>G90</f>
        <v>86180536</v>
      </c>
      <c r="H89" s="51">
        <f t="shared" ref="H89" si="47">H90</f>
        <v>48810644.670000002</v>
      </c>
      <c r="I89" s="51">
        <f t="shared" ref="I89" si="48">I90</f>
        <v>0</v>
      </c>
      <c r="J89" s="51">
        <f t="shared" ref="J89" si="49">J90</f>
        <v>48810644.670000002</v>
      </c>
      <c r="K89" s="51">
        <f>L89+M89+N89</f>
        <v>48810644.670000002</v>
      </c>
      <c r="L89" s="51">
        <f t="shared" ref="L89" si="50">L90</f>
        <v>0</v>
      </c>
      <c r="M89" s="51">
        <v>0</v>
      </c>
      <c r="N89" s="51">
        <f>N90</f>
        <v>48810644.670000002</v>
      </c>
      <c r="O89" s="52">
        <f>K89/D89*100</f>
        <v>56.637666618829108</v>
      </c>
      <c r="P89" s="53">
        <v>0</v>
      </c>
      <c r="Q89" s="51">
        <v>0</v>
      </c>
      <c r="R89" s="54">
        <f>N89/G89*100</f>
        <v>56.637666618829108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86180536</v>
      </c>
      <c r="E90" s="57">
        <v>0</v>
      </c>
      <c r="F90" s="57">
        <v>0</v>
      </c>
      <c r="G90" s="9">
        <v>86180536</v>
      </c>
      <c r="H90" s="57">
        <f t="shared" ref="H90" si="51">I90+J90</f>
        <v>48810644.670000002</v>
      </c>
      <c r="I90" s="57">
        <v>0</v>
      </c>
      <c r="J90" s="57">
        <f t="shared" ref="J90" si="52">N90</f>
        <v>48810644.670000002</v>
      </c>
      <c r="K90" s="57">
        <f>L90+M90+N90</f>
        <v>48810644.670000002</v>
      </c>
      <c r="L90" s="57">
        <v>0</v>
      </c>
      <c r="M90" s="51">
        <v>0</v>
      </c>
      <c r="N90" s="9">
        <v>48810644.670000002</v>
      </c>
      <c r="O90" s="58">
        <f>K90/D90*100</f>
        <v>56.637666618829108</v>
      </c>
      <c r="P90" s="59">
        <v>0</v>
      </c>
      <c r="Q90" s="51">
        <v>0</v>
      </c>
      <c r="R90" s="60">
        <f>N90/G90*100</f>
        <v>56.637666618829108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2023-06-02T06:52:25Z</cp:lastPrinted>
  <dcterms:created xsi:type="dcterms:W3CDTF">2012-05-22T08:33:39Z</dcterms:created>
  <dcterms:modified xsi:type="dcterms:W3CDTF">2023-09-01T14:48:32Z</dcterms:modified>
</cp:coreProperties>
</file>