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225" windowWidth="15120" windowHeight="7890"/>
  </bookViews>
  <sheets>
    <sheet name="Лист1" sheetId="1" r:id="rId1"/>
  </sheets>
  <definedNames>
    <definedName name="_xlnm.Print_Titles" localSheetId="0">Лист1!$5:$6</definedName>
    <definedName name="_xlnm.Print_Area" localSheetId="0">Лист1!$A$1:$F$50</definedName>
  </definedNames>
  <calcPr calcId="152511"/>
</workbook>
</file>

<file path=xl/calcChain.xml><?xml version="1.0" encoding="utf-8"?>
<calcChain xmlns="http://schemas.openxmlformats.org/spreadsheetml/2006/main">
  <c r="D43" i="1" l="1"/>
  <c r="D32" i="1" l="1"/>
  <c r="E32" i="1"/>
  <c r="D46" i="1" l="1"/>
  <c r="E46" i="1"/>
  <c r="D25" i="1"/>
  <c r="E25" i="1"/>
  <c r="D15" i="1"/>
  <c r="E15" i="1"/>
  <c r="D45" i="1" l="1"/>
  <c r="E45" i="1"/>
  <c r="D38" i="1" l="1"/>
  <c r="E38" i="1"/>
  <c r="D14" i="1" l="1"/>
  <c r="E14" i="1"/>
  <c r="D16" i="1"/>
  <c r="E16" i="1"/>
  <c r="D47" i="1" l="1"/>
  <c r="E47" i="1"/>
  <c r="D35" i="1"/>
  <c r="E35" i="1"/>
  <c r="D26" i="1"/>
  <c r="E26" i="1"/>
  <c r="D48" i="1" l="1"/>
  <c r="E48" i="1"/>
  <c r="D49" i="1"/>
  <c r="E49" i="1"/>
  <c r="D50" i="1"/>
  <c r="E50" i="1"/>
  <c r="E43" i="1"/>
  <c r="D42" i="1"/>
  <c r="E42" i="1"/>
  <c r="E41" i="1" l="1"/>
  <c r="D41" i="1"/>
  <c r="D39" i="1"/>
  <c r="E39" i="1"/>
  <c r="D40" i="1"/>
  <c r="E40" i="1"/>
  <c r="D36" i="1"/>
  <c r="E36" i="1"/>
  <c r="E34" i="1"/>
  <c r="D34" i="1"/>
  <c r="D30" i="1"/>
  <c r="E30" i="1"/>
  <c r="D31" i="1"/>
  <c r="E31" i="1"/>
  <c r="E28" i="1"/>
  <c r="D28" i="1"/>
  <c r="D24" i="1"/>
  <c r="E24" i="1"/>
  <c r="D21" i="1"/>
  <c r="E21" i="1"/>
  <c r="D22" i="1"/>
  <c r="E22" i="1"/>
  <c r="D23" i="1"/>
  <c r="E23" i="1"/>
  <c r="E20" i="1"/>
  <c r="D20" i="1"/>
  <c r="D17" i="1"/>
  <c r="E17" i="1"/>
  <c r="D18" i="1"/>
  <c r="E18" i="1"/>
  <c r="E12" i="1"/>
  <c r="D12" i="1"/>
  <c r="D8" i="1"/>
  <c r="E8" i="1"/>
  <c r="D9" i="1"/>
  <c r="E9" i="1"/>
  <c r="D10" i="1"/>
  <c r="E10" i="1"/>
</calcChain>
</file>

<file path=xl/sharedStrings.xml><?xml version="1.0" encoding="utf-8"?>
<sst xmlns="http://schemas.openxmlformats.org/spreadsheetml/2006/main" count="86" uniqueCount="78">
  <si>
    <t>Приложение №1 к аналитической записке</t>
  </si>
  <si>
    <t>Наименование</t>
  </si>
  <si>
    <t>Исполнено, руб.</t>
  </si>
  <si>
    <t xml:space="preserve"> % исполнения кассового плана </t>
  </si>
  <si>
    <t>Причины неисполнения</t>
  </si>
  <si>
    <t xml:space="preserve"> Администрация города Нефтеюганска</t>
  </si>
  <si>
    <t>Комитет физической культуры и спорта администрации города Нефтеюганска</t>
  </si>
  <si>
    <t>Департамент жилищно-коммунального хозяйства администрации города Нефтеюганска</t>
  </si>
  <si>
    <t>Департамент градостроительства и земельных отношений администрации города Нефтеюганска</t>
  </si>
  <si>
    <t>Департамент муниципального имущества администрации города Нефтеюганска</t>
  </si>
  <si>
    <t>Комитет культуры и туризма  администрации города Нефтеюганска</t>
  </si>
  <si>
    <t>Подпрограмма «Обеспечение первичных мер пожарной безопасности в городе Нефтеюганске» муниципальной программы «Защита населения и территории от чрезвычайных ситуаций, обеспечение первичных мер пожарной безопасности в городе Нефтеюганске»</t>
  </si>
  <si>
    <t>Подпрограмма «Совершенствование муниципального управления» муниципальной программы «Социально-экономическое развитие города Нефтеюганска»</t>
  </si>
  <si>
    <t>Подпрограмма «Исполнение отдельных государственных полномочий» муниципальной программы «Социально-экономическое развитие города Нефтеюганска»</t>
  </si>
  <si>
    <t>Подпрограмма «Общее образование. Дополнительное образование детей» муниципальной программы «Развитие образования и молодёжной политики в городе Нефтеюганске»</t>
  </si>
  <si>
    <t>Подпрограмма «Отдых и оздоровление детей в каникулярное время» муниципальной программы «Развитие образования и молодёжной политики в городе Нефтеюганске»</t>
  </si>
  <si>
    <t>Подпрограмма «Молодёжь Нефтеюганска» муниципальной программы «Развитие образования и молодёжной политики в городе Нефтеюганске»</t>
  </si>
  <si>
    <t>Подпрограмма «Развитие системы массовой физической культуры, подготовки спортивного резерва и спорта высших достижений» муниципальной программы «Развитие физической культуры и спорта в городе Нефтеюганске»</t>
  </si>
  <si>
    <t>Подпрограмма «Организационные, экономические механизмы развития культуры» муниципальной программы «Развитие культуры и туризма в городе Нефтеюганске»</t>
  </si>
  <si>
    <t>Подпрограмма «Развитие материально-технической базы и спортивной инфраструктуры» муниципальной программы «Развитие физической культуры и спорта в городе Нефтеюганске»</t>
  </si>
  <si>
    <t>Подпрограмма «Обеспечение реализации муниципальной программы» муниципальной программы «Развитие жилищной сферы города Нефтеюганска»</t>
  </si>
  <si>
    <t>Подпрограмма «Формирование комфортной городской среды» муниципальной программы «Развитие жилищно-коммунального комплекса и повышение энергетической эффективности в городе Нефтеюганске»</t>
  </si>
  <si>
    <t>Подпрограмма «Создание условий для обеспечения доступности и повышения качества жилищных услуг» муниципальной программы «Развитие жилищно-коммунального комплекса и повышение энергетической эффективности в городе Нефтеюганске»</t>
  </si>
  <si>
    <t>Подпрограмма «Обеспечение реализации муниципальной программы» муниципальной программы «Развитие жилищно-коммунального комплекса и повышение энергетической эффективности в городе Нефтеюганске»</t>
  </si>
  <si>
    <t>Подпрограмма «Ресурсное обеспечение в сфере образования и молодёжной политики» муниципальной программы «Развитие образования и молодёжной политики в городе Нефтеюганске»</t>
  </si>
  <si>
    <t>Муниципальная программа «Профилактика терроризма в городе Нефтеюганске»</t>
  </si>
  <si>
    <t>Подпрограмма «Стимулирование развития жилищного строительства» муниципальной программы «Развитие жилищной сферы города Нефтеюганска»</t>
  </si>
  <si>
    <t>Подпрограмма «Обеспечение первичных мер пожарной безопасности в городе Нефтеюганске» муниципальной программы города Нефтеюганска «Защита населения и территории от чрезвычайных ситуаций, обеспечение первичных мер пожарной безопасности в городе Нефтеюганске»</t>
  </si>
  <si>
    <t>Муниципальная программа «Управление муниципальным имуществом города Нефтеюганска»</t>
  </si>
  <si>
    <t>Департамент финансов администрации города Нефтеюганска</t>
  </si>
  <si>
    <t>Подпрограмма «Организация бюджетного процесса в городе Нефтеюганске» муниципальной программы «Управление муниципальными финансами города Нефтеюганска»</t>
  </si>
  <si>
    <t xml:space="preserve"> Отклонения           (гр.2-гр.3.), руб. </t>
  </si>
  <si>
    <t>Подпрограмма «Организация деятельности в сфере физической культуры и спорта» муниципальной программы «Развитие физической культуры и спорта в городе Нефтеюганске»</t>
  </si>
  <si>
    <t>Оплата по противопожарным мероприятиям произведена по фактическим расходам.</t>
  </si>
  <si>
    <t xml:space="preserve">Остаток денежных средств образовался, в связи с заключением договоров на противопожарные мероприятия на меньшую сумму, чем было запланировано. </t>
  </si>
  <si>
    <t>Подпрограмма «Модернизация и развитие учреждений культуры» муниципальной программы «Развитие культуры и туризма в городе Нефтеюганске»</t>
  </si>
  <si>
    <t xml:space="preserve">Подпрограмма «Переселение граждан из непригодного для проживания жилищного фонда» муниципальной программы «Развитие жилищной сферы города Нефтеюганска» </t>
  </si>
  <si>
    <t xml:space="preserve">Подпрограмма «Обеспечение мерами государственной поддержки по улучшению жилищных условий отдельных категорий граждан» муниципальной программы «Развитие жилищной сферы города Нефтеюганска» </t>
  </si>
  <si>
    <t>Подпрограмма «Создание условий для обеспечения качественными коммунальными услугами» муниципальной программы «Развитие жилищно-коммунального комплекса и повышение энергетической эффективности в городе Нефтеюганске»</t>
  </si>
  <si>
    <t>Причина низкого исполнения и неисполнения кассового плана за 1 квартал 2023 года</t>
  </si>
  <si>
    <t xml:space="preserve"> Кассовый план за 1 квартал 2023 года, руб. </t>
  </si>
  <si>
    <t>Низкое исполнение: 1. По заработной плате и начислений на выплаты по оплате труда, в связи с переносом отпусков на 2-4 кварталы 2023 года. 2. По средствам на компенсацию стоимости проезда и провоза багажа к месту использования отпуска и обратно, в связи с тем, что не все сотрудники воспользовалась данным правом.</t>
  </si>
  <si>
    <t xml:space="preserve">Неисполнение бюджетных ассигнований за 1 квартал 2023 года обусловлено: 1. Сокращением служебных командировок за пределы ХМАО - Югры. 2.Дистанционным обучением сотрудников. 3. Не востребованностью компенсации расходов по медицинскому осмотру при трудоустройстве. 4. Фактические расходы на доработку программных продуктов 1С меньше запланированных. </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</si>
  <si>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 муниципальной программы «Развитие гражданского общества»</t>
  </si>
  <si>
    <t>Исполнение не в полном объёме по причине не предъявления собственниками жилых помещений исполнительных листов на перечисление выкупной стоимости и заявительного характера обращения граждан. По состоянию на 01.04.2023 года заключено соглашений на сумму 310 200 000 рублей, оплата за счёт средств бюджета автономного округа произведена в апреле 2023 года.</t>
  </si>
  <si>
    <t>Субсидия на выполнение муниципального задания перечисляется подведомственному учреждению под фактическую потребность. Причина не полного исполнения, в связи с временной нетрудоспособностью сотрудников и соответственно начисление страховых взносов меньше, чем планировалось, а также переносом сотрудниками учреждения периода использования очередного отпуска и права на  компенсацию стоимости проезда и провоза багажа к месту использования отпуска и обратно. Также не полное исполнение по несвоевременно предоставленным первичным документам по коммунальным услугам и техническому обслуживанию электрооборудования.</t>
  </si>
  <si>
    <t>Подпрограмма «Оказание поддержки социально ориентированным некоммерческим организациям» муниципальной программы «Развитие гражданского общества»</t>
  </si>
  <si>
    <t>Подпрограмма «Поддержка творческих проектов, реализация талантов и способностей молодых людей, продвижение молодежных инициатив» муниципальной программы «Развитие гражданского общества»</t>
  </si>
  <si>
    <t xml:space="preserve">Низкое исполнение по следующий причинам: 1. Остаток средств по заработной плате и страховым выплатам за счёт листов временной нетрудоспособности. 2. По услугам связи, коммунальным расходам оплата произведена по фактическим затратам. 3. По техническому обслуживанию и ремонту имущества, охране объектов оплата по факту оказания услуг. 4. Остаток средств по курсам повышения квалификации за счёт переноса проведения. 5. По приобретению оборудования и расходных материалов по причине не состоявшихся торгов, в связи с повышением цен. 6.По средствам, выделенным на единовременные выплаты, в связи отсутствием заявлений на получение выплат. 7. Невыполнение дето-дней в связи с актированными днями. 8. Остаток средств по мероприятию "Олимпиада школьников", исполнение планируется в 4 квартале 2023 года. </t>
  </si>
  <si>
    <t xml:space="preserve">Низкое исполнение по следующим причинам: 1. В 1 квартале выплачен аванс в рамках заключенных муниципальных контрактов по организации отдыха и оздоровления детей, расположенных в Тюменской и Свердловской областях. По факту оказания услуг будет произведён окончательный расчёт. 2. Экономия по результатам проведения торгов по договорам на приобретение мячей, настольных игр, стендов настенных и лотков для бумаги. Договор на поставку велосипедов будет оплачен по факту поставки товара. </t>
  </si>
  <si>
    <t>Департамент образования администрации города Нефтеюганска</t>
  </si>
  <si>
    <t>Оплата произведена по фактическим расходам.</t>
  </si>
  <si>
    <t xml:space="preserve">Экономия по результатам торгов, остаток средств направлен на приобретение канцелярских товаров. </t>
  </si>
  <si>
    <t>В связи с увольнением сотрудника и назначением другого ответственного за проведение мероприятий по обеспечению антитеррористической безопасности объекта, обучение перенесено на другой период.</t>
  </si>
  <si>
    <t xml:space="preserve">Не исполнение по объекту "Выполнение строительно-монтажных работ по объекту "Детский сад на 300 мест в 16 микрорайоне г. Нефтеюганска" срок исполнения 31.12.2023. Причина не освоения в полном объёме, в связи с тем, что подрядчик отстаёт от графика выполнения работ. </t>
  </si>
  <si>
    <t xml:space="preserve">Неисполнение по заключенному муниципальному контракту по проведению авторского надзора по объекту "Многофункциональный спортивный комплекс" в г. Нефтеюганске, оплата произведена за фактически выполненные работы.                                         </t>
  </si>
  <si>
    <t>Неисполнение по заключенному контракту на выполнение работ по подготовке конкурсной заявки для участия города Нефтеюганска во Всероссийском конкурсе лучших проектов создания комфортной городской среды в категории "Малые города", оплата после 100 % выполненных работ.</t>
  </si>
  <si>
    <t>Неисполнение по расходам ДГиЗО и МКУ "УКС" в связи с оплатой за фактические выполненные работы, оказанные услуги. Бюджетные ассигнования будут использованы на аналогичные цели в 2-4 кварталах 2023 года.</t>
  </si>
  <si>
    <t xml:space="preserve">Неисполнение по мероприятиям по землеустройству и землепользованию, в связи с оплатой по факту выполненных работ.  </t>
  </si>
  <si>
    <t xml:space="preserve">Низкое освоение, в связи с оплатой за фактически оказанные услуги по мероприятиям по пожарной безопасности. </t>
  </si>
  <si>
    <t>Экономия по результатам заключенного договора по обслуживанию пожарной сигнализации. Экономия будет использована при заключении договорных обязательств по перезарядке огнетушителей и перекатке пожарных рукавов.</t>
  </si>
  <si>
    <t xml:space="preserve">Не полное исполнение по: 1. Кадастровым работам и услугам по оценке, в связи с заключением договорных обязательств под потребность в проведении оценочных процедур и кадастровых работ. Оплата произведена по фактически выполненным работам и оказанным услугам. Остаток будет использован в следующих отчётных периодах. 2. Причине переноса сотрудниками периода использования льготного отпуска и санаторно-курортного лечения на следующий период. Перечисление страховых взносов произведено по фактическому начислению. Также не полное исполнение за счёт оплаты информационных услуг по фактически оказанным услугам и переносом периода заключения договора на обучение на следующий период.  </t>
  </si>
  <si>
    <t>1. Неиспользованы средства на выплату компенсации стоимости проезда к месту использования отпуска и обратно, в связи с переносом отпусков на другие периоды. 2. Неиспользованы средства по компенсации стоимости путёвок на санаторно-курортное лечение, в связи с тем, что не все сотрудники воспользовались данным правом. 3. Остаток по услугам в области информационных технологий, в связи с оплатой по факту предоставленных счёт-фактур и актов выполненных работ.</t>
  </si>
  <si>
    <t>Низкое исполнение: 1. В связи с вакантной должностью сотрудника отдела труда. 2. Муниципальный контракт на транспортные услуги заключен на сумму меньше, чем планировалось. Экономия будет перераспределена на коммунальные услуги. 3. Оплата за услуги связи, теплоснабжение, электроэнергию и водоснабжение произведена по факту. 4. Муниципальный контракт на приобретение бутилированной воды был заключён 03.04.2023 года, согласно условиям контракта, оплата после поставки товара во втором квартале. 5. Муниципальные контракты на техническое обслуживание комплекса технических средств охраны будут заключены во втором квартале 2023 года. 6. В связи с поздним подписанием нормативно правового акта "О внесении изменений в порядок предоставления субсидий сельскохозяйственным товаропроизводителям" не выплачена субсидия за ноябрь и декабрь 2022 года, документы на стадии подготовки.</t>
  </si>
  <si>
    <t>Низкое исполнение по расходам на обеспечение деятельности департамента образования администрации города Нефтеюганска и Управления учёта и отчётности образовательных учреждений: 1. Остаток средств по заработной плате за счёт листков временной нетрудоспособности. 2. Оплата за услуги связи, коммунальные услуги и техническое обслуживание имущества по факту оказания услуг. 3 Экономия по результатам заключенного контракта по приобретению канцелярских товаров. 4. Неиспользованы средства на курсы повышения квалификации, в связи с переносом сроков проведения.</t>
  </si>
  <si>
    <r>
      <rPr>
        <sz val="11"/>
        <rFont val="Times New Roman"/>
        <family val="1"/>
        <charset val="204"/>
      </rPr>
      <t>Неисполнение на реализацию мероприятий подпрограммы:
- по выплатам социального характера (фонд руководителя) выплаты осуществляются согласно заявлениям сотрудников;</t>
    </r>
    <r>
      <rPr>
        <sz val="11"/>
        <color rgb="FFFF0000"/>
        <rFont val="Times New Roman"/>
        <family val="1"/>
        <charset val="204"/>
      </rPr>
      <t xml:space="preserve">
</t>
    </r>
    <r>
      <rPr>
        <sz val="11"/>
        <rFont val="Times New Roman"/>
        <family val="1"/>
        <charset val="204"/>
      </rPr>
      <t>-  сотрудниками учреждений перенесён период использования очередного отпуска и права на компенсацию стоимости проезда и провоза багажа к месту использования отпуска и обратно;</t>
    </r>
    <r>
      <rPr>
        <sz val="11"/>
        <color rgb="FFFF0000"/>
        <rFont val="Times New Roman"/>
        <family val="1"/>
        <charset val="204"/>
      </rPr>
      <t xml:space="preserve">
</t>
    </r>
    <r>
      <rPr>
        <sz val="11"/>
        <rFont val="Times New Roman"/>
        <family val="1"/>
        <charset val="204"/>
      </rPr>
      <t>- по начислениям на иные выплаты в связи с тем, что оплата взносов производилась пропорционально начисленным социальным выплатам;</t>
    </r>
    <r>
      <rPr>
        <sz val="11"/>
        <color rgb="FFFF0000"/>
        <rFont val="Times New Roman"/>
        <family val="1"/>
        <charset val="204"/>
      </rPr>
      <t xml:space="preserve">
</t>
    </r>
    <r>
      <rPr>
        <sz val="11"/>
        <rFont val="Times New Roman"/>
        <family val="1"/>
        <charset val="204"/>
      </rPr>
      <t>- оплата коммунальных услуг производилась по показаниям приборов учёта электрической энергии, тепловой энергии и водоснабжения помещений;</t>
    </r>
    <r>
      <rPr>
        <sz val="11"/>
        <color rgb="FFFF0000"/>
        <rFont val="Times New Roman"/>
        <family val="1"/>
        <charset val="204"/>
      </rPr>
      <t xml:space="preserve">
</t>
    </r>
    <r>
      <rPr>
        <sz val="11"/>
        <rFont val="Times New Roman"/>
        <family val="1"/>
        <charset val="204"/>
      </rPr>
      <t xml:space="preserve">- оплата за содержание помещений, а также за услуги по техническому обслуживанию и ремонту недвижимого имущества по фактическим расходам на основании актов выполненных работ;                  </t>
    </r>
    <r>
      <rPr>
        <sz val="11"/>
        <color rgb="FFFF0000"/>
        <rFont val="Times New Roman"/>
        <family val="1"/>
        <charset val="204"/>
      </rPr>
      <t xml:space="preserve">                                                                                                                                      </t>
    </r>
    <r>
      <rPr>
        <sz val="11"/>
        <rFont val="Times New Roman"/>
        <family val="1"/>
        <charset val="204"/>
      </rPr>
      <t>- экономия по расходам на приобретению оборудования и материальных запасов планируется направить на аналогичные цели.</t>
    </r>
    <r>
      <rPr>
        <sz val="11"/>
        <color rgb="FFFF0000"/>
        <rFont val="Times New Roman"/>
        <family val="1"/>
        <charset val="204"/>
      </rPr>
      <t xml:space="preserve">
                 </t>
    </r>
  </si>
  <si>
    <t>Оплата за техническое обслуживание охранно-пожарной сигнализации произведена по фактическим расходам.</t>
  </si>
  <si>
    <t>1. Неиспользованы средства по выплатам из фонда руководителя и начислению на данные выплаты, в связи с отсутствием заявлений. 2. Остаток неиспользованных средств по коммунальным услугам и расходам на содержание имущества, так как оплата производилась по фактическому потреблению услуг. 3. Неиспользованы средства на компенсацию стоимости проезда и провоза багажа к месту использования отпуска и обратно, так как не все работники воспользовались данным правом. 4. Остаток денежных средств, выделенных на спортивные мероприятия, в связи с переносом спортивно-массовых мероприятий на 2 квартал 2023 года. 5. Неиспользованы средства на приобретение основных средств, в связи с отсутствием необходимого товара у поставщика.</t>
  </si>
  <si>
    <t>По противопожарным мероприятиям, связанным с содержанием имущества оплата произведена за фактически выполненные работы.</t>
  </si>
  <si>
    <t>По возмещению затрат по откачке и вывозу бытовых сточных вод от многоквартирных жилых домов, подключённых к централизованной системе водоснабжения,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 оплата произведена за декабрь 2022 года. Оплата за 2023 год запланирована в 2-4 кварталах 2023 года.</t>
  </si>
  <si>
    <t>1.Оплата за потребление электрической и тепловой энергии и горячее водоснабжение произведена на основании показаний приборов учета. 2. Оплата по содержанию нераспределенных и нереализованных жилых и свободных нежилых помещений, являющихся муниципальной собственностью в части жилищных и коммунальных услуг произведена по фактически предоставленным расчётам от управляющих компаний.</t>
  </si>
  <si>
    <t xml:space="preserve">Низкое исполнение: 1. По монтажу и содержанию искусственных елей и новогодней иллюминации неисполнение, в связи с технической ошибкой при формировании контракта. 2. За содержание скульптурных композиций и памятников города Нефтеюганска оплата произведена по факту выполненных работ. 3. За содержание земель общего пользования оплата произведена по факту выполненных работ, а также в связи с некорректной разбивкой по кварталам. 4. Экономия после проведённых конкурсных процедур по услугам по перевозке и расстановке контейнеров твёрдых коммунальных отходов.
</t>
  </si>
  <si>
    <t xml:space="preserve">Исполнение не в полном объёме: 1. Оплата за потреблённые коммунальные услуги производится по факту потребления на основании показаний приборов учета. 2. Оплата за услуги по техническому обслуживанию, содержанию и ремонту  имущества произведена за фактически оказанные услуги. 3. Перенос сотрудниками очередных отпусков на другой период. </t>
  </si>
  <si>
    <t>Неисполнение, так как субсидия на приобретение жилых помещений для ветеранов боевых действий и инвалидов носит заявительный характер. Обращения от лиц данной категории отсутствовали.</t>
  </si>
  <si>
    <r>
      <t xml:space="preserve">Не полное исполнение: 1. По заработной плате за счёт больничных листов сотрудников. 2. Оплата за услуги связи, коммунальные расходы, техническое обслуживание имущества и охране объекта произведена по фактическим затратам. 3. Неиспользованы средства по курсам повышения квалификации за счёт переноса срока проведения. 4. По оплате труда несовершеннолетним, в связи с сокращением рабочего времени, отсутствия северной надбавки у 8 работников, а также экономии за счёт поступлений из окружного бюджета части заработной платы и начислений на оплату труда несовершеннолетних.  
</t>
    </r>
    <r>
      <rPr>
        <b/>
        <sz val="11"/>
        <color rgb="FFFF0000"/>
        <rFont val="Times New Roman"/>
        <family val="1"/>
        <charset val="204"/>
      </rPr>
      <t/>
    </r>
  </si>
  <si>
    <t xml:space="preserve">Низкое исполнение по итогам 1 квартала 2023 года: 1. По выплате компенсации стоимости проезда и провоза багажа к месту использования отпуска и обратно, в связи с увольнением сотрудника. 2. Оплата за услуги связи, коммунальные услуги производилась по показаниям приборов учёта, согласно представленных к оплате документов. 3. Оплата за техническое обслуживание электрических сетей и фасадного освещения объекта произведена на основании актов выполненных работ. 4. Бюджетные ассигнования на обучение в области охраны труда будут исполнены после устройства на работу нового сотрудника. 5. По услугам в области информационных технологий заключены договоры на меньшую сумму, в связи с изменением периода договора. Экономия необходима для заключения договора на обслуживание 1С.                                                                                                                                                                       </t>
  </si>
  <si>
    <t>Низкое исполнение по переходящим муниципальным контрактам на проектно-изыскательские работы на снос непригодного жилья со сроком исполнения 15.05.2023 года, а также на снос непригодного жилья со сроком исполнения 27.06.2023 года. Исполнение планируется во втором квартале.</t>
  </si>
  <si>
    <t>Низкое исполнение: По обеспечению деятельности администрации г. Нефтеюганска - 1. Оплата командировочных расходов в части оплаты за проживание и суточные производилась по фактически предоставленным документам. 2. Не использованы ассигнования в полном объёме на компенсацию стоимости проезда и провоза багажа к месту использования отпуска и обратно, в связи с тем, что не все сотрудники воспользовалась данным правом. 3. Не заключен муниципальный контракт на оказание услуг по техническому обслуживанию и аварийно-восстановительным работам внутренних и наружных электросетей и оборудования, в связи с недостаточностью средств, контракт планируется к заключению в мае 2023 года. 4. Оплата за услуги связи, теплоснабжение, электроэнергию и водоснабжение произведена по факту. 5. Не использованы средства на обслуживание шлагбаума, в связи с необходимостью выполнения работ по замене. Перераспределение средств планируется в мае 2023 года. 6. В связи с окончанием лицензии у ЦПК НК "Роснефть" НКИ" обучение перенесено на 2, 3 квартал 2023 года. 7. Муниципальный контракт на приобретение бутилированной воды был заключён 03.04.2023 года, согласно условиям контракта, оплата после поставки товара во втором квартале. По обеспечению деятельности МКУ "УПОДОМС" г. Нефтеюганска - 1. Экономия по заработной плате и начислений на выплаты по оплате труда, в связи с длительным нахождением на больничном сотрудников, а также наличие свободных ставок. 2. Не использованы ассигнования в полном объёме на компенсацию стоимости проезда и провоза багажа к месту использования отпуска и обратно, в связи с тем, что не все сотрудники воспользовалась данным правом. 3. Возмещение затрат на прохождение медкомиссии произведено согласно фактически представленным документам.</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</si>
</sst>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5" formatCode="_-* #,##0_р_._-;\-* #,##0_р_._-;_-* &quot;-&quot;??_р_._-;_-@_-"/>
  </numFmts>
  <fonts count="9" x14ac:knownFonts="1">
    <font>
      <sz val="11"/>
      <color theme="1"/>
      <name val="Calibri"/>
      <family val="2"/>
      <charset val="204"/>
      <scheme val="minor"/>
    </font>
    <font>
      <sz val="11"/>
      <color rgb="FF000000"/>
      <name val="Times New Roman"/>
      <family val="1"/>
      <charset val="204"/>
    </font>
    <font>
      <sz val="11"/>
      <color theme="1"/>
      <name val="Times New Roman"/>
      <family val="1"/>
      <charset val="204"/>
    </font>
    <font>
      <sz val="11"/>
      <name val="Times New Roman"/>
      <family val="1"/>
      <charset val="204"/>
    </font>
    <font>
      <b/>
      <sz val="11"/>
      <name val="Times New Roman"/>
      <family val="1"/>
      <charset val="204"/>
    </font>
    <font>
      <sz val="11"/>
      <color theme="1"/>
      <name val="Calibri"/>
      <family val="2"/>
      <charset val="204"/>
      <scheme val="minor"/>
    </font>
    <font>
      <b/>
      <sz val="11"/>
      <color rgb="FFFF0000"/>
      <name val="Times New Roman"/>
      <family val="1"/>
      <charset val="204"/>
    </font>
    <font>
      <sz val="11"/>
      <color rgb="FFFF0000"/>
      <name val="Times New Roman"/>
      <family val="1"/>
      <charset val="204"/>
    </font>
    <font>
      <sz val="11"/>
      <color rgb="FFFF0000"/>
      <name val="Calibri"/>
      <family val="2"/>
      <charset val="204"/>
      <scheme val="minor"/>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164" fontId="5" fillId="0" borderId="0" applyFont="0" applyFill="0" applyBorder="0" applyAlignment="0" applyProtection="0"/>
  </cellStyleXfs>
  <cellXfs count="54">
    <xf numFmtId="0" fontId="0" fillId="0" borderId="0" xfId="0"/>
    <xf numFmtId="0" fontId="1" fillId="0" borderId="1" xfId="0" applyFont="1" applyBorder="1" applyAlignment="1">
      <alignment vertical="center" wrapText="1"/>
    </xf>
    <xf numFmtId="0" fontId="2" fillId="0" borderId="1" xfId="0" applyFont="1" applyBorder="1" applyAlignment="1">
      <alignment vertical="center" wrapText="1"/>
    </xf>
    <xf numFmtId="4" fontId="2" fillId="2" borderId="1" xfId="0" applyNumberFormat="1" applyFont="1" applyFill="1" applyBorder="1" applyAlignment="1">
      <alignment horizontal="center" vertical="center" wrapText="1"/>
    </xf>
    <xf numFmtId="4" fontId="3" fillId="0" borderId="0" xfId="0" applyNumberFormat="1" applyFont="1" applyAlignment="1">
      <alignment wrapText="1"/>
    </xf>
    <xf numFmtId="4" fontId="3" fillId="0" borderId="0" xfId="0" applyNumberFormat="1" applyFont="1" applyAlignment="1">
      <alignment horizontal="center" vertical="center" wrapText="1"/>
    </xf>
    <xf numFmtId="4" fontId="4" fillId="0" borderId="0" xfId="0" applyNumberFormat="1" applyFont="1" applyAlignment="1">
      <alignment wrapText="1"/>
    </xf>
    <xf numFmtId="4" fontId="3" fillId="0" borderId="0" xfId="0" applyNumberFormat="1" applyFont="1" applyAlignment="1">
      <alignment horizontal="left" wrapText="1"/>
    </xf>
    <xf numFmtId="4" fontId="3" fillId="0" borderId="0" xfId="0" applyNumberFormat="1" applyFont="1" applyAlignment="1">
      <alignment horizontal="left" vertical="center" wrapText="1"/>
    </xf>
    <xf numFmtId="165" fontId="3" fillId="0" borderId="0" xfId="1" applyNumberFormat="1" applyFont="1" applyAlignment="1">
      <alignment horizontal="left" vertical="top"/>
    </xf>
    <xf numFmtId="0" fontId="3" fillId="0" borderId="1" xfId="1" applyNumberFormat="1" applyFont="1" applyBorder="1" applyAlignment="1">
      <alignment horizontal="center" vertical="center"/>
    </xf>
    <xf numFmtId="4" fontId="4" fillId="0" borderId="0" xfId="0" applyNumberFormat="1" applyFont="1" applyAlignment="1">
      <alignment horizontal="center" vertical="center" wrapText="1"/>
    </xf>
    <xf numFmtId="0" fontId="1" fillId="0" borderId="2" xfId="0" applyFont="1" applyBorder="1" applyAlignment="1">
      <alignment horizontal="left" vertical="center" wrapText="1"/>
    </xf>
    <xf numFmtId="2" fontId="2" fillId="2" borderId="1" xfId="0" applyNumberFormat="1" applyFont="1" applyFill="1" applyBorder="1" applyAlignment="1">
      <alignment horizontal="center" vertical="center"/>
    </xf>
    <xf numFmtId="4" fontId="2" fillId="3" borderId="1" xfId="0" applyNumberFormat="1" applyFont="1" applyFill="1" applyBorder="1" applyAlignment="1">
      <alignment horizontal="center" vertical="center" wrapText="1"/>
    </xf>
    <xf numFmtId="4" fontId="2" fillId="3" borderId="1" xfId="0" applyNumberFormat="1" applyFont="1" applyFill="1" applyBorder="1" applyAlignment="1">
      <alignment horizontal="right" vertical="center" wrapText="1"/>
    </xf>
    <xf numFmtId="4" fontId="2" fillId="3" borderId="2" xfId="0" applyNumberFormat="1" applyFont="1" applyFill="1" applyBorder="1" applyAlignment="1">
      <alignment horizontal="center" vertical="center" wrapText="1"/>
    </xf>
    <xf numFmtId="2" fontId="2" fillId="2" borderId="2" xfId="0" applyNumberFormat="1" applyFont="1" applyFill="1" applyBorder="1" applyAlignment="1">
      <alignment horizontal="center" vertical="center"/>
    </xf>
    <xf numFmtId="0" fontId="2" fillId="0" borderId="2" xfId="0" applyFont="1" applyBorder="1" applyAlignment="1">
      <alignment horizontal="left" vertical="center" wrapText="1"/>
    </xf>
    <xf numFmtId="4" fontId="2" fillId="3" borderId="2" xfId="0" applyNumberFormat="1" applyFont="1" applyFill="1" applyBorder="1" applyAlignment="1">
      <alignment horizontal="center" vertical="center" wrapText="1"/>
    </xf>
    <xf numFmtId="4" fontId="2" fillId="2" borderId="2" xfId="0" applyNumberFormat="1" applyFont="1" applyFill="1" applyBorder="1" applyAlignment="1">
      <alignment horizontal="center" vertical="center" wrapText="1"/>
    </xf>
    <xf numFmtId="4" fontId="7" fillId="0" borderId="0" xfId="0" applyNumberFormat="1" applyFont="1" applyAlignment="1">
      <alignment wrapText="1"/>
    </xf>
    <xf numFmtId="0" fontId="3" fillId="0" borderId="1" xfId="0" applyFont="1" applyBorder="1" applyAlignment="1">
      <alignment vertical="center" wrapText="1"/>
    </xf>
    <xf numFmtId="4" fontId="3" fillId="2" borderId="1" xfId="0" applyNumberFormat="1" applyFont="1" applyFill="1" applyBorder="1" applyAlignment="1">
      <alignment horizontal="center" vertical="center" wrapText="1"/>
    </xf>
    <xf numFmtId="2" fontId="3" fillId="2" borderId="1" xfId="0" applyNumberFormat="1" applyFont="1" applyFill="1" applyBorder="1" applyAlignment="1">
      <alignment horizontal="center" vertical="center"/>
    </xf>
    <xf numFmtId="0" fontId="3" fillId="0" borderId="1" xfId="1" applyNumberFormat="1" applyFont="1" applyBorder="1" applyAlignment="1">
      <alignment horizontal="center" vertical="center" wrapText="1"/>
    </xf>
    <xf numFmtId="4" fontId="3" fillId="0" borderId="2" xfId="0" applyNumberFormat="1" applyFont="1" applyBorder="1" applyAlignment="1">
      <alignment horizontal="left" vertical="center" wrapText="1"/>
    </xf>
    <xf numFmtId="4" fontId="3" fillId="0" borderId="1" xfId="0" applyNumberFormat="1" applyFont="1" applyBorder="1" applyAlignment="1">
      <alignment vertical="center" wrapText="1"/>
    </xf>
    <xf numFmtId="4" fontId="3" fillId="0" borderId="1" xfId="0" applyNumberFormat="1" applyFont="1" applyBorder="1" applyAlignment="1">
      <alignment horizontal="left" vertical="center" wrapText="1"/>
    </xf>
    <xf numFmtId="0" fontId="3" fillId="0" borderId="1" xfId="0" applyFont="1" applyBorder="1" applyAlignment="1">
      <alignment horizontal="left" vertical="center" wrapText="1"/>
    </xf>
    <xf numFmtId="4" fontId="3" fillId="0" borderId="1"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4" fontId="2" fillId="3" borderId="2" xfId="0" applyNumberFormat="1" applyFont="1" applyFill="1" applyBorder="1" applyAlignment="1">
      <alignment horizontal="center" vertical="center" wrapText="1"/>
    </xf>
    <xf numFmtId="4" fontId="3" fillId="0" borderId="2" xfId="0" applyNumberFormat="1" applyFont="1" applyBorder="1" applyAlignment="1">
      <alignment horizontal="center" vertical="center" wrapText="1"/>
    </xf>
    <xf numFmtId="4" fontId="3" fillId="0" borderId="1" xfId="0" applyNumberFormat="1" applyFont="1" applyBorder="1" applyAlignment="1">
      <alignment horizontal="left" vertical="top" wrapText="1"/>
    </xf>
    <xf numFmtId="2" fontId="3" fillId="0" borderId="2" xfId="0" applyNumberFormat="1" applyFont="1" applyFill="1" applyBorder="1" applyAlignment="1">
      <alignment horizontal="left" vertical="center" wrapText="1"/>
    </xf>
    <xf numFmtId="4" fontId="3" fillId="0" borderId="2" xfId="0" applyNumberFormat="1" applyFont="1" applyBorder="1" applyAlignment="1">
      <alignment horizontal="left" vertical="top" wrapText="1"/>
    </xf>
    <xf numFmtId="0" fontId="3" fillId="0" borderId="1" xfId="0" applyFont="1" applyBorder="1" applyAlignment="1">
      <alignment vertical="top" wrapText="1"/>
    </xf>
    <xf numFmtId="4" fontId="3" fillId="0" borderId="1" xfId="0" applyNumberFormat="1" applyFont="1" applyBorder="1" applyAlignment="1">
      <alignment vertical="top" wrapText="1"/>
    </xf>
    <xf numFmtId="4" fontId="4" fillId="0" borderId="1" xfId="0" applyNumberFormat="1" applyFont="1" applyBorder="1" applyAlignment="1">
      <alignment horizontal="center" vertical="center" wrapText="1"/>
    </xf>
    <xf numFmtId="4" fontId="3" fillId="0" borderId="0" xfId="0" applyNumberFormat="1" applyFont="1" applyAlignment="1">
      <alignment horizontal="right" wrapText="1"/>
    </xf>
    <xf numFmtId="4" fontId="4" fillId="0" borderId="0" xfId="0" applyNumberFormat="1" applyFont="1" applyAlignment="1">
      <alignment horizontal="center" vertical="center" wrapText="1"/>
    </xf>
    <xf numFmtId="0" fontId="3" fillId="0" borderId="0" xfId="0" applyFont="1" applyAlignment="1">
      <alignment horizontal="center" vertical="center" wrapText="1"/>
    </xf>
    <xf numFmtId="2" fontId="4" fillId="0" borderId="2" xfId="0" applyNumberFormat="1" applyFont="1" applyBorder="1" applyAlignment="1">
      <alignment horizontal="center" vertical="center" wrapText="1"/>
    </xf>
    <xf numFmtId="2" fontId="2" fillId="2" borderId="2" xfId="0" applyNumberFormat="1" applyFont="1" applyFill="1" applyBorder="1" applyAlignment="1">
      <alignment horizontal="center" vertical="center"/>
    </xf>
    <xf numFmtId="0" fontId="0" fillId="0" borderId="3" xfId="0" applyBorder="1" applyAlignment="1">
      <alignment horizontal="center" vertical="center"/>
    </xf>
    <xf numFmtId="0" fontId="1" fillId="0" borderId="2" xfId="0" applyFont="1" applyBorder="1" applyAlignment="1">
      <alignment vertical="center" wrapText="1"/>
    </xf>
    <xf numFmtId="0" fontId="0" fillId="0" borderId="3" xfId="0" applyBorder="1" applyAlignment="1">
      <alignment vertical="center" wrapText="1"/>
    </xf>
    <xf numFmtId="4" fontId="7" fillId="0" borderId="2" xfId="0" applyNumberFormat="1" applyFont="1" applyBorder="1" applyAlignment="1">
      <alignment vertical="center" wrapText="1"/>
    </xf>
    <xf numFmtId="0" fontId="8" fillId="0" borderId="3" xfId="0" applyFont="1" applyBorder="1" applyAlignment="1">
      <alignment vertical="center" wrapText="1"/>
    </xf>
    <xf numFmtId="4" fontId="2" fillId="3" borderId="2" xfId="0" applyNumberFormat="1" applyFont="1" applyFill="1" applyBorder="1" applyAlignment="1">
      <alignment horizontal="center" vertical="center" wrapText="1"/>
    </xf>
    <xf numFmtId="0" fontId="0" fillId="3" borderId="3" xfId="0" applyFill="1" applyBorder="1" applyAlignment="1">
      <alignment horizontal="center" vertical="center" wrapText="1"/>
    </xf>
    <xf numFmtId="4" fontId="2" fillId="2" borderId="2" xfId="0" applyNumberFormat="1" applyFont="1" applyFill="1" applyBorder="1" applyAlignment="1">
      <alignment horizontal="center" vertical="center" wrapText="1"/>
    </xf>
    <xf numFmtId="0" fontId="0" fillId="0" borderId="3" xfId="0" applyBorder="1" applyAlignment="1">
      <alignment horizontal="center" vertical="center"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tabSelected="1" zoomScaleNormal="100" zoomScaleSheetLayoutView="80" workbookViewId="0">
      <selection activeCell="D8" sqref="D8"/>
    </sheetView>
  </sheetViews>
  <sheetFormatPr defaultColWidth="9.140625" defaultRowHeight="15" x14ac:dyDescent="0.25"/>
  <cols>
    <col min="1" max="1" width="52.5703125" style="8" customWidth="1"/>
    <col min="2" max="2" width="16.28515625" style="5" customWidth="1"/>
    <col min="3" max="3" width="16.7109375" style="5" customWidth="1"/>
    <col min="4" max="4" width="15" style="5" customWidth="1"/>
    <col min="5" max="5" width="14" style="5" customWidth="1"/>
    <col min="6" max="6" width="104" style="21" customWidth="1"/>
    <col min="7" max="16384" width="9.140625" style="4"/>
  </cols>
  <sheetData>
    <row r="1" spans="1:6" x14ac:dyDescent="0.25">
      <c r="A1" s="40" t="s">
        <v>0</v>
      </c>
      <c r="B1" s="40"/>
      <c r="C1" s="40"/>
      <c r="D1" s="40"/>
      <c r="E1" s="40"/>
      <c r="F1" s="40"/>
    </row>
    <row r="3" spans="1:6" x14ac:dyDescent="0.25">
      <c r="A3" s="41" t="s">
        <v>39</v>
      </c>
      <c r="B3" s="42"/>
      <c r="C3" s="42"/>
      <c r="D3" s="42"/>
      <c r="E3" s="42"/>
      <c r="F3" s="42"/>
    </row>
    <row r="5" spans="1:6" s="11" customFormat="1" ht="57" x14ac:dyDescent="0.25">
      <c r="A5" s="31" t="s">
        <v>1</v>
      </c>
      <c r="B5" s="31" t="s">
        <v>40</v>
      </c>
      <c r="C5" s="31" t="s">
        <v>2</v>
      </c>
      <c r="D5" s="31" t="s">
        <v>31</v>
      </c>
      <c r="E5" s="31" t="s">
        <v>3</v>
      </c>
      <c r="F5" s="31" t="s">
        <v>4</v>
      </c>
    </row>
    <row r="6" spans="1:6" s="9" customFormat="1" x14ac:dyDescent="0.25">
      <c r="A6" s="10">
        <v>1</v>
      </c>
      <c r="B6" s="10">
        <v>2</v>
      </c>
      <c r="C6" s="10">
        <v>3</v>
      </c>
      <c r="D6" s="10">
        <v>4</v>
      </c>
      <c r="E6" s="10">
        <v>5</v>
      </c>
      <c r="F6" s="25">
        <v>6</v>
      </c>
    </row>
    <row r="7" spans="1:6" x14ac:dyDescent="0.25">
      <c r="A7" s="43" t="s">
        <v>5</v>
      </c>
      <c r="B7" s="43"/>
      <c r="C7" s="43"/>
      <c r="D7" s="43"/>
      <c r="E7" s="43"/>
      <c r="F7" s="43"/>
    </row>
    <row r="8" spans="1:6" ht="272.25" customHeight="1" x14ac:dyDescent="0.25">
      <c r="A8" s="2" t="s">
        <v>12</v>
      </c>
      <c r="B8" s="14">
        <v>81114380</v>
      </c>
      <c r="C8" s="14">
        <v>73775735.329999998</v>
      </c>
      <c r="D8" s="3">
        <f t="shared" ref="D8:D10" si="0">B8-C8</f>
        <v>7338644.6700000018</v>
      </c>
      <c r="E8" s="13">
        <f t="shared" ref="E8:E10" si="1">C8/B8*100</f>
        <v>90.95272050405859</v>
      </c>
      <c r="F8" s="37" t="s">
        <v>77</v>
      </c>
    </row>
    <row r="9" spans="1:6" ht="136.5" customHeight="1" x14ac:dyDescent="0.25">
      <c r="A9" s="2" t="s">
        <v>13</v>
      </c>
      <c r="B9" s="14">
        <v>16644187</v>
      </c>
      <c r="C9" s="14">
        <v>11622778.439999999</v>
      </c>
      <c r="D9" s="3">
        <f t="shared" si="0"/>
        <v>5021408.5600000005</v>
      </c>
      <c r="E9" s="13">
        <f t="shared" si="1"/>
        <v>69.830857103443975</v>
      </c>
      <c r="F9" s="37" t="s">
        <v>63</v>
      </c>
    </row>
    <row r="10" spans="1:6" s="6" customFormat="1" ht="75" x14ac:dyDescent="0.2">
      <c r="A10" s="2" t="s">
        <v>43</v>
      </c>
      <c r="B10" s="14">
        <v>5408067</v>
      </c>
      <c r="C10" s="14">
        <v>5037516.58</v>
      </c>
      <c r="D10" s="3">
        <f t="shared" si="0"/>
        <v>370550.41999999993</v>
      </c>
      <c r="E10" s="13">
        <f t="shared" si="1"/>
        <v>93.148191026479523</v>
      </c>
      <c r="F10" s="37" t="s">
        <v>41</v>
      </c>
    </row>
    <row r="11" spans="1:6" s="6" customFormat="1" ht="21" customHeight="1" x14ac:dyDescent="0.2">
      <c r="A11" s="39" t="s">
        <v>29</v>
      </c>
      <c r="B11" s="39"/>
      <c r="C11" s="39"/>
      <c r="D11" s="39"/>
      <c r="E11" s="39"/>
      <c r="F11" s="39"/>
    </row>
    <row r="12" spans="1:6" s="6" customFormat="1" ht="60" x14ac:dyDescent="0.2">
      <c r="A12" s="1" t="s">
        <v>30</v>
      </c>
      <c r="B12" s="15">
        <v>18011859</v>
      </c>
      <c r="C12" s="15">
        <v>17793462.850000001</v>
      </c>
      <c r="D12" s="3">
        <f t="shared" ref="D12" si="2">B12-C12</f>
        <v>218396.14999999851</v>
      </c>
      <c r="E12" s="13">
        <f t="shared" ref="E12" si="3">C12/B12*100</f>
        <v>98.787486899603209</v>
      </c>
      <c r="F12" s="22" t="s">
        <v>42</v>
      </c>
    </row>
    <row r="13" spans="1:6" s="6" customFormat="1" ht="20.25" customHeight="1" x14ac:dyDescent="0.2">
      <c r="A13" s="39" t="s">
        <v>9</v>
      </c>
      <c r="B13" s="39"/>
      <c r="C13" s="39"/>
      <c r="D13" s="39"/>
      <c r="E13" s="39"/>
      <c r="F13" s="39"/>
    </row>
    <row r="14" spans="1:6" s="7" customFormat="1" ht="81" customHeight="1" x14ac:dyDescent="0.25">
      <c r="A14" s="26" t="s">
        <v>36</v>
      </c>
      <c r="B14" s="33">
        <v>592615518</v>
      </c>
      <c r="C14" s="33">
        <v>223647069.66999999</v>
      </c>
      <c r="D14" s="3">
        <f t="shared" ref="D14:D16" si="4">B14-C14</f>
        <v>368968448.33000004</v>
      </c>
      <c r="E14" s="13">
        <f t="shared" ref="E14:E16" si="5">C14/B14*100</f>
        <v>37.738983012928799</v>
      </c>
      <c r="F14" s="26" t="s">
        <v>44</v>
      </c>
    </row>
    <row r="15" spans="1:6" s="7" customFormat="1" ht="81" customHeight="1" x14ac:dyDescent="0.25">
      <c r="A15" s="26" t="s">
        <v>37</v>
      </c>
      <c r="B15" s="33">
        <v>3556725</v>
      </c>
      <c r="C15" s="33">
        <v>0</v>
      </c>
      <c r="D15" s="3">
        <f t="shared" ref="D15" si="6">B15-C15</f>
        <v>3556725</v>
      </c>
      <c r="E15" s="13">
        <f t="shared" ref="E15" si="7">C15/B15*100</f>
        <v>0</v>
      </c>
      <c r="F15" s="26" t="s">
        <v>73</v>
      </c>
    </row>
    <row r="16" spans="1:6" s="7" customFormat="1" ht="75" x14ac:dyDescent="0.25">
      <c r="A16" s="12" t="s">
        <v>11</v>
      </c>
      <c r="B16" s="32">
        <v>8000</v>
      </c>
      <c r="C16" s="32">
        <v>7800</v>
      </c>
      <c r="D16" s="3">
        <f t="shared" si="4"/>
        <v>200</v>
      </c>
      <c r="E16" s="13">
        <f t="shared" si="5"/>
        <v>97.5</v>
      </c>
      <c r="F16" s="26" t="s">
        <v>60</v>
      </c>
    </row>
    <row r="17" spans="1:6" ht="105" x14ac:dyDescent="0.25">
      <c r="A17" s="1" t="s">
        <v>43</v>
      </c>
      <c r="B17" s="14">
        <v>5273500</v>
      </c>
      <c r="C17" s="14">
        <v>3898763.06</v>
      </c>
      <c r="D17" s="3">
        <f t="shared" ref="D17:D18" si="8">B17-C17</f>
        <v>1374736.94</v>
      </c>
      <c r="E17" s="13">
        <f t="shared" ref="E17:E18" si="9">C17/B17*100</f>
        <v>73.931223286242528</v>
      </c>
      <c r="F17" s="27" t="s">
        <v>45</v>
      </c>
    </row>
    <row r="18" spans="1:6" ht="105" x14ac:dyDescent="0.25">
      <c r="A18" s="12" t="s">
        <v>28</v>
      </c>
      <c r="B18" s="32">
        <v>17066899.359999999</v>
      </c>
      <c r="C18" s="32">
        <v>16463083.49</v>
      </c>
      <c r="D18" s="3">
        <f t="shared" si="8"/>
        <v>603815.86999999918</v>
      </c>
      <c r="E18" s="13">
        <f t="shared" si="9"/>
        <v>96.462064624256399</v>
      </c>
      <c r="F18" s="26" t="s">
        <v>61</v>
      </c>
    </row>
    <row r="19" spans="1:6" ht="21" customHeight="1" x14ac:dyDescent="0.25">
      <c r="A19" s="39" t="s">
        <v>50</v>
      </c>
      <c r="B19" s="39"/>
      <c r="C19" s="39"/>
      <c r="D19" s="39"/>
      <c r="E19" s="39"/>
      <c r="F19" s="39"/>
    </row>
    <row r="20" spans="1:6" ht="124.5" customHeight="1" x14ac:dyDescent="0.25">
      <c r="A20" s="12" t="s">
        <v>14</v>
      </c>
      <c r="B20" s="16">
        <v>1112169359.24</v>
      </c>
      <c r="C20" s="16">
        <v>869782292.87</v>
      </c>
      <c r="D20" s="3">
        <f t="shared" ref="D20" si="10">B20-C20</f>
        <v>242387066.37</v>
      </c>
      <c r="E20" s="13">
        <f t="shared" ref="E20" si="11">C20/B20*100</f>
        <v>78.205921215485105</v>
      </c>
      <c r="F20" s="36" t="s">
        <v>48</v>
      </c>
    </row>
    <row r="21" spans="1:6" ht="75" x14ac:dyDescent="0.25">
      <c r="A21" s="1" t="s">
        <v>15</v>
      </c>
      <c r="B21" s="14">
        <v>2405700</v>
      </c>
      <c r="C21" s="14">
        <v>843735.72</v>
      </c>
      <c r="D21" s="3">
        <f t="shared" ref="D21:D26" si="12">B21-C21</f>
        <v>1561964.28</v>
      </c>
      <c r="E21" s="13">
        <f t="shared" ref="E21:E26" si="13">C21/B21*100</f>
        <v>35.072358149395185</v>
      </c>
      <c r="F21" s="28" t="s">
        <v>49</v>
      </c>
    </row>
    <row r="22" spans="1:6" ht="90.75" customHeight="1" x14ac:dyDescent="0.25">
      <c r="A22" s="1" t="s">
        <v>16</v>
      </c>
      <c r="B22" s="14">
        <v>12419164</v>
      </c>
      <c r="C22" s="14">
        <v>10245916.41</v>
      </c>
      <c r="D22" s="3">
        <f t="shared" si="12"/>
        <v>2173247.59</v>
      </c>
      <c r="E22" s="13">
        <f t="shared" si="13"/>
        <v>82.500854405336781</v>
      </c>
      <c r="F22" s="34" t="s">
        <v>74</v>
      </c>
    </row>
    <row r="23" spans="1:6" ht="90" customHeight="1" x14ac:dyDescent="0.25">
      <c r="A23" s="1" t="s">
        <v>24</v>
      </c>
      <c r="B23" s="14">
        <v>33885104.619999997</v>
      </c>
      <c r="C23" s="14">
        <v>26593325.93</v>
      </c>
      <c r="D23" s="3">
        <f t="shared" si="12"/>
        <v>7291778.6899999976</v>
      </c>
      <c r="E23" s="13">
        <f t="shared" si="13"/>
        <v>78.480873021427328</v>
      </c>
      <c r="F23" s="34" t="s">
        <v>64</v>
      </c>
    </row>
    <row r="24" spans="1:6" ht="75" x14ac:dyDescent="0.25">
      <c r="A24" s="1" t="s">
        <v>11</v>
      </c>
      <c r="B24" s="14">
        <v>1461813.04</v>
      </c>
      <c r="C24" s="14">
        <v>820766.16</v>
      </c>
      <c r="D24" s="3">
        <f t="shared" si="12"/>
        <v>641046.88</v>
      </c>
      <c r="E24" s="13">
        <f t="shared" si="13"/>
        <v>56.147136298633647</v>
      </c>
      <c r="F24" s="29" t="s">
        <v>33</v>
      </c>
    </row>
    <row r="25" spans="1:6" ht="60" x14ac:dyDescent="0.25">
      <c r="A25" s="1" t="s">
        <v>46</v>
      </c>
      <c r="B25" s="14">
        <v>398700</v>
      </c>
      <c r="C25" s="14">
        <v>386802.96</v>
      </c>
      <c r="D25" s="3">
        <f t="shared" si="12"/>
        <v>11897.039999999979</v>
      </c>
      <c r="E25" s="13">
        <f t="shared" si="13"/>
        <v>97.016042136945075</v>
      </c>
      <c r="F25" s="29" t="s">
        <v>51</v>
      </c>
    </row>
    <row r="26" spans="1:6" ht="60" x14ac:dyDescent="0.25">
      <c r="A26" s="1" t="s">
        <v>47</v>
      </c>
      <c r="B26" s="14">
        <v>44200</v>
      </c>
      <c r="C26" s="14">
        <v>41606.720000000001</v>
      </c>
      <c r="D26" s="3">
        <f t="shared" si="12"/>
        <v>2593.2799999999988</v>
      </c>
      <c r="E26" s="13">
        <f t="shared" si="13"/>
        <v>94.132850678733035</v>
      </c>
      <c r="F26" s="28" t="s">
        <v>52</v>
      </c>
    </row>
    <row r="27" spans="1:6" s="6" customFormat="1" ht="14.25" x14ac:dyDescent="0.2">
      <c r="A27" s="39" t="s">
        <v>10</v>
      </c>
      <c r="B27" s="39"/>
      <c r="C27" s="39"/>
      <c r="D27" s="39"/>
      <c r="E27" s="39"/>
      <c r="F27" s="39"/>
    </row>
    <row r="28" spans="1:6" ht="108" customHeight="1" x14ac:dyDescent="0.25">
      <c r="A28" s="46" t="s">
        <v>35</v>
      </c>
      <c r="B28" s="50">
        <v>144681119.00999999</v>
      </c>
      <c r="C28" s="50">
        <v>131722197.5</v>
      </c>
      <c r="D28" s="52">
        <f t="shared" ref="D28" si="14">B28-C28</f>
        <v>12958921.50999999</v>
      </c>
      <c r="E28" s="44">
        <f t="shared" ref="E28" si="15">C28/B28*100</f>
        <v>91.043114956068109</v>
      </c>
      <c r="F28" s="48" t="s">
        <v>65</v>
      </c>
    </row>
    <row r="29" spans="1:6" ht="102" customHeight="1" x14ac:dyDescent="0.25">
      <c r="A29" s="47"/>
      <c r="B29" s="51"/>
      <c r="C29" s="51"/>
      <c r="D29" s="53"/>
      <c r="E29" s="45"/>
      <c r="F29" s="49"/>
    </row>
    <row r="30" spans="1:6" ht="120" x14ac:dyDescent="0.25">
      <c r="A30" s="1" t="s">
        <v>18</v>
      </c>
      <c r="B30" s="14">
        <v>7486442.3300000001</v>
      </c>
      <c r="C30" s="14">
        <v>7071441.8200000003</v>
      </c>
      <c r="D30" s="3">
        <f t="shared" ref="D30:D31" si="16">B30-C30</f>
        <v>415000.50999999978</v>
      </c>
      <c r="E30" s="13">
        <f t="shared" ref="E30:E31" si="17">C30/B30*100</f>
        <v>94.456639192464067</v>
      </c>
      <c r="F30" s="27" t="s">
        <v>75</v>
      </c>
    </row>
    <row r="31" spans="1:6" ht="75" x14ac:dyDescent="0.25">
      <c r="A31" s="1" t="s">
        <v>11</v>
      </c>
      <c r="B31" s="14">
        <v>399019</v>
      </c>
      <c r="C31" s="14">
        <v>271609.32</v>
      </c>
      <c r="D31" s="3">
        <f t="shared" si="16"/>
        <v>127409.68</v>
      </c>
      <c r="E31" s="13">
        <f t="shared" si="17"/>
        <v>68.069269884391474</v>
      </c>
      <c r="F31" s="29" t="s">
        <v>66</v>
      </c>
    </row>
    <row r="32" spans="1:6" ht="30" x14ac:dyDescent="0.25">
      <c r="A32" s="1" t="s">
        <v>25</v>
      </c>
      <c r="B32" s="14">
        <v>21100</v>
      </c>
      <c r="C32" s="14">
        <v>16000</v>
      </c>
      <c r="D32" s="3">
        <f t="shared" ref="D32" si="18">B32-C32</f>
        <v>5100</v>
      </c>
      <c r="E32" s="13">
        <f t="shared" ref="E32" si="19">C32/B32*100</f>
        <v>75.829383886255926</v>
      </c>
      <c r="F32" s="29" t="s">
        <v>53</v>
      </c>
    </row>
    <row r="33" spans="1:6" s="6" customFormat="1" ht="14.25" x14ac:dyDescent="0.2">
      <c r="A33" s="39" t="s">
        <v>6</v>
      </c>
      <c r="B33" s="39"/>
      <c r="C33" s="39"/>
      <c r="D33" s="39"/>
      <c r="E33" s="39"/>
      <c r="F33" s="39"/>
    </row>
    <row r="34" spans="1:6" ht="120" x14ac:dyDescent="0.25">
      <c r="A34" s="1" t="s">
        <v>17</v>
      </c>
      <c r="B34" s="14">
        <v>153900402</v>
      </c>
      <c r="C34" s="14">
        <v>137598523.66</v>
      </c>
      <c r="D34" s="3">
        <f t="shared" ref="D34" si="20">B34-C34</f>
        <v>16301878.340000004</v>
      </c>
      <c r="E34" s="13">
        <f t="shared" ref="E34" si="21">C34/B34*100</f>
        <v>89.407514127221049</v>
      </c>
      <c r="F34" s="27" t="s">
        <v>67</v>
      </c>
    </row>
    <row r="35" spans="1:6" ht="75" x14ac:dyDescent="0.25">
      <c r="A35" s="1" t="s">
        <v>32</v>
      </c>
      <c r="B35" s="14">
        <v>5404570</v>
      </c>
      <c r="C35" s="14">
        <v>4969591.88</v>
      </c>
      <c r="D35" s="3">
        <f t="shared" ref="D35" si="22">B35-C35</f>
        <v>434978.12000000011</v>
      </c>
      <c r="E35" s="13">
        <f t="shared" ref="E35" si="23">C35/B35*100</f>
        <v>91.951660909193507</v>
      </c>
      <c r="F35" s="27" t="s">
        <v>62</v>
      </c>
    </row>
    <row r="36" spans="1:6" ht="75" x14ac:dyDescent="0.25">
      <c r="A36" s="1" t="s">
        <v>11</v>
      </c>
      <c r="B36" s="14">
        <v>262629</v>
      </c>
      <c r="C36" s="14">
        <v>228317.59</v>
      </c>
      <c r="D36" s="3">
        <f t="shared" ref="D36" si="24">B36-C36</f>
        <v>34311.410000000003</v>
      </c>
      <c r="E36" s="13">
        <f t="shared" ref="E36" si="25">C36/B36*100</f>
        <v>86.935406980950319</v>
      </c>
      <c r="F36" s="27" t="s">
        <v>34</v>
      </c>
    </row>
    <row r="37" spans="1:6" s="6" customFormat="1" ht="18" customHeight="1" x14ac:dyDescent="0.2">
      <c r="A37" s="39" t="s">
        <v>8</v>
      </c>
      <c r="B37" s="39"/>
      <c r="C37" s="39"/>
      <c r="D37" s="39"/>
      <c r="E37" s="39"/>
      <c r="F37" s="39"/>
    </row>
    <row r="38" spans="1:6" ht="60" x14ac:dyDescent="0.25">
      <c r="A38" s="2" t="s">
        <v>14</v>
      </c>
      <c r="B38" s="14">
        <v>12000000</v>
      </c>
      <c r="C38" s="14">
        <v>0</v>
      </c>
      <c r="D38" s="3">
        <f t="shared" ref="D38" si="26">B38-C38</f>
        <v>12000000</v>
      </c>
      <c r="E38" s="13">
        <f t="shared" ref="E38" si="27">C38/B38*100</f>
        <v>0</v>
      </c>
      <c r="F38" s="27" t="s">
        <v>54</v>
      </c>
    </row>
    <row r="39" spans="1:6" ht="71.25" customHeight="1" x14ac:dyDescent="0.25">
      <c r="A39" s="2" t="s">
        <v>19</v>
      </c>
      <c r="B39" s="14">
        <v>830507.75</v>
      </c>
      <c r="C39" s="14">
        <v>175200</v>
      </c>
      <c r="D39" s="3">
        <f t="shared" ref="D39:D40" si="28">B39-C39</f>
        <v>655307.75</v>
      </c>
      <c r="E39" s="13">
        <f t="shared" ref="E39:E40" si="29">C39/B39*100</f>
        <v>21.095528608854043</v>
      </c>
      <c r="F39" s="27" t="s">
        <v>55</v>
      </c>
    </row>
    <row r="40" spans="1:6" ht="45" x14ac:dyDescent="0.25">
      <c r="A40" s="2" t="s">
        <v>26</v>
      </c>
      <c r="B40" s="14">
        <v>550000</v>
      </c>
      <c r="C40" s="14">
        <v>0</v>
      </c>
      <c r="D40" s="3">
        <f t="shared" si="28"/>
        <v>550000</v>
      </c>
      <c r="E40" s="13">
        <f t="shared" si="29"/>
        <v>0</v>
      </c>
      <c r="F40" s="27" t="s">
        <v>56</v>
      </c>
    </row>
    <row r="41" spans="1:6" ht="54.75" customHeight="1" x14ac:dyDescent="0.25">
      <c r="A41" s="18" t="s">
        <v>20</v>
      </c>
      <c r="B41" s="19">
        <v>31884370</v>
      </c>
      <c r="C41" s="19">
        <v>24917372.140000001</v>
      </c>
      <c r="D41" s="20">
        <f t="shared" ref="D41" si="30">B41-C41</f>
        <v>6966997.8599999994</v>
      </c>
      <c r="E41" s="17">
        <f t="shared" ref="E41" si="31">C41/B41*100</f>
        <v>78.14917509739098</v>
      </c>
      <c r="F41" s="35" t="s">
        <v>57</v>
      </c>
    </row>
    <row r="42" spans="1:6" ht="90" x14ac:dyDescent="0.25">
      <c r="A42" s="2" t="s">
        <v>27</v>
      </c>
      <c r="B42" s="14">
        <v>31350</v>
      </c>
      <c r="C42" s="14">
        <v>20500</v>
      </c>
      <c r="D42" s="3">
        <f t="shared" ref="D42" si="32">B42-C42</f>
        <v>10850</v>
      </c>
      <c r="E42" s="13">
        <f t="shared" ref="E42:E43" si="33">C42/B42*100</f>
        <v>65.390749601275928</v>
      </c>
      <c r="F42" s="27" t="s">
        <v>68</v>
      </c>
    </row>
    <row r="43" spans="1:6" ht="45" x14ac:dyDescent="0.25">
      <c r="A43" s="2" t="s">
        <v>12</v>
      </c>
      <c r="B43" s="14">
        <v>50000</v>
      </c>
      <c r="C43" s="14">
        <v>0</v>
      </c>
      <c r="D43" s="3">
        <f>B43-C43</f>
        <v>50000</v>
      </c>
      <c r="E43" s="13">
        <f t="shared" si="33"/>
        <v>0</v>
      </c>
      <c r="F43" s="27" t="s">
        <v>58</v>
      </c>
    </row>
    <row r="44" spans="1:6" s="11" customFormat="1" ht="24.75" customHeight="1" x14ac:dyDescent="0.25">
      <c r="A44" s="39" t="s">
        <v>7</v>
      </c>
      <c r="B44" s="39"/>
      <c r="C44" s="39"/>
      <c r="D44" s="39"/>
      <c r="E44" s="39"/>
      <c r="F44" s="39"/>
    </row>
    <row r="45" spans="1:6" s="8" customFormat="1" ht="54" customHeight="1" x14ac:dyDescent="0.25">
      <c r="A45" s="28" t="s">
        <v>26</v>
      </c>
      <c r="B45" s="30">
        <v>1405083.64</v>
      </c>
      <c r="C45" s="30">
        <v>581720.72</v>
      </c>
      <c r="D45" s="23">
        <f t="shared" ref="D45" si="34">B45-C45</f>
        <v>823362.91999999993</v>
      </c>
      <c r="E45" s="24">
        <f t="shared" ref="E45" si="35">C45/B45*100</f>
        <v>41.401145343917037</v>
      </c>
      <c r="F45" s="28" t="s">
        <v>76</v>
      </c>
    </row>
    <row r="46" spans="1:6" s="8" customFormat="1" ht="90" x14ac:dyDescent="0.25">
      <c r="A46" s="28" t="s">
        <v>38</v>
      </c>
      <c r="B46" s="30">
        <v>1806142</v>
      </c>
      <c r="C46" s="30">
        <v>1665381.98</v>
      </c>
      <c r="D46" s="23">
        <f t="shared" ref="D46" si="36">B46-C46</f>
        <v>140760.02000000002</v>
      </c>
      <c r="E46" s="24">
        <f t="shared" ref="E46" si="37">C46/B46*100</f>
        <v>92.206591729775397</v>
      </c>
      <c r="F46" s="28" t="s">
        <v>69</v>
      </c>
    </row>
    <row r="47" spans="1:6" ht="82.5" customHeight="1" x14ac:dyDescent="0.25">
      <c r="A47" s="2" t="s">
        <v>22</v>
      </c>
      <c r="B47" s="14">
        <v>6655418</v>
      </c>
      <c r="C47" s="14">
        <v>3290279.71</v>
      </c>
      <c r="D47" s="3">
        <f t="shared" ref="D47" si="38">B47-C47</f>
        <v>3365138.29</v>
      </c>
      <c r="E47" s="13">
        <f t="shared" ref="E47" si="39">C47/B47*100</f>
        <v>49.437611732275869</v>
      </c>
      <c r="F47" s="38" t="s">
        <v>70</v>
      </c>
    </row>
    <row r="48" spans="1:6" s="7" customFormat="1" ht="92.25" customHeight="1" x14ac:dyDescent="0.25">
      <c r="A48" s="1" t="s">
        <v>21</v>
      </c>
      <c r="B48" s="14">
        <v>96745470</v>
      </c>
      <c r="C48" s="14">
        <v>71889367.379999995</v>
      </c>
      <c r="D48" s="3">
        <f t="shared" ref="D48" si="40">B48-C48</f>
        <v>24856102.620000005</v>
      </c>
      <c r="E48" s="13">
        <f t="shared" ref="E48" si="41">C48/B48*100</f>
        <v>74.307734904797087</v>
      </c>
      <c r="F48" s="38" t="s">
        <v>71</v>
      </c>
    </row>
    <row r="49" spans="1:6" s="7" customFormat="1" ht="75" x14ac:dyDescent="0.25">
      <c r="A49" s="1" t="s">
        <v>23</v>
      </c>
      <c r="B49" s="14">
        <v>74454309</v>
      </c>
      <c r="C49" s="14">
        <v>63779724.189999998</v>
      </c>
      <c r="D49" s="3">
        <f t="shared" ref="D49:D50" si="42">B49-C49</f>
        <v>10674584.810000002</v>
      </c>
      <c r="E49" s="13">
        <f t="shared" ref="E49:E50" si="43">C49/B49*100</f>
        <v>85.662905272547746</v>
      </c>
      <c r="F49" s="27" t="s">
        <v>72</v>
      </c>
    </row>
    <row r="50" spans="1:6" s="7" customFormat="1" ht="75" x14ac:dyDescent="0.25">
      <c r="A50" s="1" t="s">
        <v>11</v>
      </c>
      <c r="B50" s="14">
        <v>46200</v>
      </c>
      <c r="C50" s="14">
        <v>16800</v>
      </c>
      <c r="D50" s="3">
        <f t="shared" si="42"/>
        <v>29400</v>
      </c>
      <c r="E50" s="13">
        <f t="shared" si="43"/>
        <v>36.363636363636367</v>
      </c>
      <c r="F50" s="27" t="s">
        <v>59</v>
      </c>
    </row>
  </sheetData>
  <mergeCells count="16">
    <mergeCell ref="A44:F44"/>
    <mergeCell ref="A13:F13"/>
    <mergeCell ref="A19:F19"/>
    <mergeCell ref="A27:F27"/>
    <mergeCell ref="A33:F33"/>
    <mergeCell ref="A28:A29"/>
    <mergeCell ref="F28:F29"/>
    <mergeCell ref="B28:B29"/>
    <mergeCell ref="C28:C29"/>
    <mergeCell ref="D28:D29"/>
    <mergeCell ref="A11:F11"/>
    <mergeCell ref="A1:F1"/>
    <mergeCell ref="A3:F3"/>
    <mergeCell ref="A7:F7"/>
    <mergeCell ref="A37:F37"/>
    <mergeCell ref="E28:E29"/>
  </mergeCells>
  <pageMargins left="0.39370078740157483" right="0.39370078740157483" top="0.98425196850393704" bottom="0" header="0.31496062992125984" footer="0"/>
  <pageSetup paperSize="9" scale="63" fitToHeight="8" orientation="landscape" verticalDpi="180" r:id="rId1"/>
  <headerFooter>
    <oddHeader>&amp;C&amp;P</oddHeader>
  </headerFooter>
  <rowBreaks count="2" manualBreakCount="2">
    <brk id="12" max="5" man="1"/>
    <brk id="20"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2023-05-25T09:26:20Z</dcterms:modified>
</cp:coreProperties>
</file>