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3\Изменения в бюджет 2023-2025 годы\Изменение апрель 2023 год\Приложения к заключению апрель\"/>
    </mc:Choice>
  </mc:AlternateContent>
  <bookViews>
    <workbookView xWindow="0" yWindow="0" windowWidth="19320" windowHeight="1212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3" i="1"/>
  <c r="C12" i="1"/>
  <c r="C10" i="1" s="1"/>
  <c r="H17" i="1" l="1"/>
  <c r="H15" i="1"/>
  <c r="H13" i="1"/>
  <c r="H12" i="1" s="1"/>
  <c r="E17" i="1"/>
  <c r="E15" i="1"/>
  <c r="E13" i="1"/>
  <c r="E12" i="1"/>
  <c r="H10" i="1" l="1"/>
  <c r="E10" i="1"/>
  <c r="G19" i="1" l="1"/>
  <c r="D19" i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<sst xmlns="http://schemas.openxmlformats.org/spreadsheetml/2006/main" count="32" uniqueCount="30">
  <si>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</si>
  <si>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</si>
  <si>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</si>
  <si>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</si>
  <si>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</si>
  <si>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</si>
  <si>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</si>
  <si>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</si>
  <si>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</si>
  <si>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</si>
  <si>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</si>
  <si>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</si>
  <si>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</si>
  <si>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</si>
  <si>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</si>
  <si>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</si>
  <si>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</si>
  <si>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</si>
  <si>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</si>
  <si>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</si>
  <si>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</si>
  <si>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</si>
  <si>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</si>
  <si>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2024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</si>
  <si>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</si>
  <si>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</si>
  <si>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Поправки, вносимые в источники финансирования дефицита бюджета источники финансирования дефицита бюджета города Нефтеюганска на 2024 и 2025 годы</t>
  </si>
  <si>
    <t>Сумма на 2025 год</t>
  </si>
  <si>
    <t>Приложение № 3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</si>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</sst>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17" sqref="H17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1" customWidth="1"/>
    <col min="4" max="4" width="19.42578125" customWidth="1"/>
    <col min="5" max="5" width="21.8554687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28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23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6" t="s">
        <v>29</v>
      </c>
      <c r="D8" s="14" t="s">
        <v>3</v>
      </c>
      <c r="E8" s="15" t="s">
        <v>4</v>
      </c>
      <c r="F8" s="36" t="s">
        <v>29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198499077</v>
      </c>
      <c r="D10" s="22">
        <f>E10-C10</f>
        <v>24996177</v>
      </c>
      <c r="E10" s="22">
        <f>E12+E17</f>
        <v>223495254</v>
      </c>
      <c r="F10" s="22">
        <f>F12+F17</f>
        <v>312453833</v>
      </c>
      <c r="G10" s="23">
        <f t="shared" ref="G10:G16" si="0">H10-F10</f>
        <v>64801675</v>
      </c>
      <c r="H10" s="22">
        <f>H12+H17</f>
        <v>377255508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 t="shared" ref="D12:G12" si="1">D13-D15</f>
        <v>0</v>
      </c>
      <c r="E12" s="26">
        <f>E13-E15</f>
        <v>0</v>
      </c>
      <c r="F12" s="26">
        <f t="shared" ref="F12:H12" si="2">F13-F15</f>
        <v>192775894</v>
      </c>
      <c r="G12" s="26">
        <f t="shared" si="1"/>
        <v>137670788</v>
      </c>
      <c r="H12" s="26">
        <f t="shared" si="2"/>
        <v>330446682</v>
      </c>
    </row>
    <row r="13" spans="1:10" s="5" customFormat="1" ht="37.5" x14ac:dyDescent="0.3">
      <c r="A13" s="28" t="s">
        <v>24</v>
      </c>
      <c r="B13" s="29" t="s">
        <v>10</v>
      </c>
      <c r="C13" s="26">
        <f t="shared" ref="C13:H13" si="3">C14</f>
        <v>0</v>
      </c>
      <c r="D13" s="26">
        <f>E13-C13</f>
        <v>0</v>
      </c>
      <c r="E13" s="26">
        <f t="shared" si="3"/>
        <v>0</v>
      </c>
      <c r="F13" s="26">
        <f t="shared" si="3"/>
        <v>192775894</v>
      </c>
      <c r="G13" s="30">
        <f t="shared" si="0"/>
        <v>137670788</v>
      </c>
      <c r="H13" s="26">
        <f t="shared" si="3"/>
        <v>330446682</v>
      </c>
    </row>
    <row r="14" spans="1:10" s="5" customFormat="1" ht="56.25" x14ac:dyDescent="0.3">
      <c r="A14" s="28" t="s">
        <v>25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192775894</v>
      </c>
      <c r="G14" s="30">
        <f t="shared" si="0"/>
        <v>137670788</v>
      </c>
      <c r="H14" s="26">
        <v>330446682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4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4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1">
        <f>C19-C18</f>
        <v>198499077</v>
      </c>
      <c r="D17" s="26">
        <f>E17-C17</f>
        <v>24996177</v>
      </c>
      <c r="E17" s="31">
        <f>E19-E18</f>
        <v>223495254</v>
      </c>
      <c r="F17" s="31">
        <f t="shared" ref="F17:H17" si="5">F19-F18</f>
        <v>119677939</v>
      </c>
      <c r="G17" s="27">
        <f>H17-F17</f>
        <v>-72869113</v>
      </c>
      <c r="H17" s="31">
        <f t="shared" si="5"/>
        <v>46808826</v>
      </c>
    </row>
    <row r="18" spans="1:8" s="4" customFormat="1" ht="43.5" customHeight="1" x14ac:dyDescent="0.3">
      <c r="A18" s="24" t="s">
        <v>18</v>
      </c>
      <c r="B18" s="29" t="s">
        <v>19</v>
      </c>
      <c r="C18" s="31">
        <v>893242116</v>
      </c>
      <c r="D18" s="26">
        <f>E18-C18</f>
        <v>-345681172</v>
      </c>
      <c r="E18" s="31">
        <v>547560944</v>
      </c>
      <c r="F18" s="31">
        <v>773564177</v>
      </c>
      <c r="G18" s="27">
        <f>H18-F18</f>
        <v>-272812059</v>
      </c>
      <c r="H18" s="31">
        <v>500752118</v>
      </c>
    </row>
    <row r="19" spans="1:8" ht="44.25" customHeight="1" x14ac:dyDescent="0.3">
      <c r="A19" s="24" t="s">
        <v>20</v>
      </c>
      <c r="B19" s="29" t="s">
        <v>21</v>
      </c>
      <c r="C19" s="31">
        <v>1091741193</v>
      </c>
      <c r="D19" s="26">
        <f>E19-C19</f>
        <v>-320684995</v>
      </c>
      <c r="E19" s="31">
        <v>771056198</v>
      </c>
      <c r="F19" s="31">
        <v>893242116</v>
      </c>
      <c r="G19" s="27">
        <f>H19-F19</f>
        <v>-345681172</v>
      </c>
      <c r="H19" s="31">
        <v>547560944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2023-04-03T08:29:23Z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