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800" windowHeight="12330"/>
  </bookViews>
  <sheets>
    <sheet name="2022" sheetId="5" r:id="rId1"/>
  </sheets>
  <definedNames>
    <definedName name="_xlnm._FilterDatabase" localSheetId="0" hidden="1">'2022'!$A$4:$Q$4</definedName>
  </definedNames>
  <calcPr calcId="162913" refMode="R1C1"/>
</workbook>
</file>

<file path=xl/calcChain.xml><?xml version="1.0" encoding="utf-8"?>
<calcChain xmlns="http://schemas.openxmlformats.org/spreadsheetml/2006/main">
  <c r="L8" i="5" l="1"/>
  <c r="L9" i="5"/>
  <c r="L10" i="5"/>
  <c r="L11" i="5"/>
  <c r="L13" i="5"/>
  <c r="L14" i="5"/>
  <c r="L15" i="5"/>
  <c r="L16" i="5"/>
  <c r="M13" i="5" l="1"/>
  <c r="M14" i="5"/>
  <c r="N14" i="5"/>
  <c r="M15" i="5"/>
  <c r="N15" i="5"/>
  <c r="M16" i="5"/>
  <c r="M8" i="5"/>
  <c r="M9" i="5"/>
  <c r="M10" i="5"/>
  <c r="M11" i="5"/>
  <c r="F12" i="5" l="1"/>
  <c r="G12" i="5"/>
  <c r="E12" i="5"/>
  <c r="N12" i="5" l="1"/>
  <c r="L12" i="5"/>
  <c r="F7" i="5"/>
  <c r="G7" i="5"/>
  <c r="H7" i="5"/>
  <c r="I7" i="5"/>
  <c r="J7" i="5"/>
  <c r="K7" i="5"/>
  <c r="E7" i="5"/>
  <c r="E6" i="5" s="1"/>
  <c r="L7" i="5" l="1"/>
  <c r="D7" i="5" l="1"/>
  <c r="D12" i="5"/>
  <c r="D6" i="5" l="1"/>
  <c r="I12" i="5" l="1"/>
  <c r="G6" i="5"/>
  <c r="H12" i="5"/>
  <c r="M12" i="5"/>
  <c r="F6" i="5"/>
  <c r="J12" i="5"/>
  <c r="K12" i="5"/>
  <c r="L6" i="5" l="1"/>
  <c r="H6" i="5"/>
  <c r="J6" i="5"/>
  <c r="K6" i="5"/>
  <c r="N6" i="5"/>
  <c r="M7" i="5" l="1"/>
  <c r="M6" i="5"/>
  <c r="I6" i="5" l="1"/>
</calcChain>
</file>

<file path=xl/sharedStrings.xml><?xml version="1.0" encoding="utf-8"?>
<sst xmlns="http://schemas.openxmlformats.org/spreadsheetml/2006/main" count="44" uniqueCount="38">
  <si>
    <t>Муниципальная программа "Укрепление межнационального и межконфессионального согласия, профилактика экстремизма в городе Нефтеюганске"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</si>
  <si>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</si>
  <si>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</si>
  <si>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</si>
  <si>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</si>
  <si>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</si>
  <si>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</si>
  <si>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</si>
  <si>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</si>
  <si>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</si>
  <si>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ККиТ</t>
  </si>
  <si>
    <t>14</t>
  </si>
  <si>
    <t>14.1</t>
  </si>
  <si>
    <t>14.2</t>
  </si>
  <si>
    <t>Развитие и использование потенциала молодежи в интересах укрепления единства российской нации, упрочения мира и согласия</t>
  </si>
  <si>
    <t>Содействие этнокультурному многообразию народов России</t>
  </si>
  <si>
    <t>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поддержку родных языков народов России, проживающих в муниципальном образовании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</si>
  <si>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молодёжной среде (посредством анкетирования)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</si>
  <si>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</si>
  <si>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</si>
  <si>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</si>
  <si>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14.1.1</t>
  </si>
  <si>
    <t>14.1.2</t>
  </si>
  <si>
    <t>14.1.3</t>
  </si>
  <si>
    <t>14.2.1</t>
  </si>
  <si>
    <t>14.2.2</t>
  </si>
  <si>
    <t>14.2.3</t>
  </si>
  <si>
    <t>14.2.4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</si>
  <si>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</si>
  <si>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Наименование программы, подпрограммы, структурного элемента</t>
  </si>
  <si>
    <t>ГРБС</t>
  </si>
  <si>
    <t>План на 2023 год</t>
  </si>
  <si>
    <t>План на 1 квартал  2023 года</t>
  </si>
  <si>
    <t>Исполнение</t>
  </si>
  <si>
    <t>% исполнения к плану на 2023 год</t>
  </si>
  <si>
    <t>% исполнения  к плану 1 квартала 2023 года</t>
  </si>
  <si>
    <t>№ п/п</t>
  </si>
  <si>
    <t>Не исполнение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</si>
</sst>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9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6"/>
  <sheetViews>
    <sheetView tabSelected="1" zoomScaleNormal="100" workbookViewId="0">
      <pane ySplit="5" topLeftCell="A6" activePane="bottomLeft" state="frozen"/>
      <selection pane="bottomLeft" activeCell="F26" sqref="F26"/>
    </sheetView>
  </sheetViews>
  <sheetFormatPr defaultColWidth="9.140625" defaultRowHeight="15.75" x14ac:dyDescent="0.25"/>
  <cols>
    <col min="1" max="1" width="6.85546875" style="1" customWidth="1"/>
    <col min="2" max="2" width="55.85546875" style="2" customWidth="1"/>
    <col min="3" max="3" width="8.57031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85546875" style="2" customWidth="1"/>
    <col min="13" max="13" width="13.7109375" style="2" customWidth="1"/>
    <col min="14" max="14" width="12.42578125" style="2" customWidth="1"/>
    <col min="15" max="15" width="13.42578125" style="2" hidden="1" customWidth="1"/>
    <col min="16" max="16" width="14.85546875" style="2" hidden="1" customWidth="1"/>
    <col min="17" max="17" width="13.42578125" style="2" hidden="1" customWidth="1"/>
    <col min="18" max="16384" width="9.140625" style="2"/>
  </cols>
  <sheetData>
    <row r="1" spans="1:14" hidden="1" x14ac:dyDescent="0.25"/>
    <row r="2" spans="1:14" ht="37.5" customHeight="1" x14ac:dyDescent="0.25">
      <c r="B2" s="28" t="s">
        <v>28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x14ac:dyDescent="0.25">
      <c r="N3" s="4" t="s">
        <v>6</v>
      </c>
    </row>
    <row r="4" spans="1:14" ht="76.900000000000006" customHeight="1" x14ac:dyDescent="0.25">
      <c r="A4" s="24" t="s">
        <v>36</v>
      </c>
      <c r="B4" s="15" t="s">
        <v>29</v>
      </c>
      <c r="C4" s="15" t="s">
        <v>30</v>
      </c>
      <c r="D4" s="5" t="s">
        <v>7</v>
      </c>
      <c r="E4" s="5" t="s">
        <v>31</v>
      </c>
      <c r="F4" s="5" t="s">
        <v>32</v>
      </c>
      <c r="G4" s="5" t="s">
        <v>33</v>
      </c>
      <c r="H4" s="5" t="s">
        <v>2</v>
      </c>
      <c r="I4" s="5" t="s">
        <v>5</v>
      </c>
      <c r="J4" s="5" t="s">
        <v>8</v>
      </c>
      <c r="K4" s="5" t="s">
        <v>3</v>
      </c>
      <c r="L4" s="25" t="s">
        <v>37</v>
      </c>
      <c r="M4" s="5" t="s">
        <v>34</v>
      </c>
      <c r="N4" s="5" t="s">
        <v>35</v>
      </c>
    </row>
    <row r="5" spans="1:14" x14ac:dyDescent="0.25">
      <c r="A5" s="24"/>
      <c r="B5" s="7">
        <v>1</v>
      </c>
      <c r="C5" s="7"/>
      <c r="D5" s="6">
        <v>2</v>
      </c>
      <c r="E5" s="7">
        <v>3</v>
      </c>
      <c r="F5" s="6">
        <v>4</v>
      </c>
      <c r="G5" s="7">
        <v>5</v>
      </c>
      <c r="H5" s="6">
        <v>6</v>
      </c>
      <c r="I5" s="7">
        <v>7</v>
      </c>
      <c r="J5" s="6">
        <v>8</v>
      </c>
      <c r="K5" s="7">
        <v>9</v>
      </c>
      <c r="L5" s="7"/>
      <c r="M5" s="6">
        <v>10</v>
      </c>
      <c r="N5" s="7">
        <v>11</v>
      </c>
    </row>
    <row r="6" spans="1:14" s="10" customFormat="1" ht="63" x14ac:dyDescent="0.25">
      <c r="A6" s="8" t="s">
        <v>11</v>
      </c>
      <c r="B6" s="16" t="s">
        <v>0</v>
      </c>
      <c r="C6" s="17"/>
      <c r="D6" s="9" t="e">
        <f>D7+D12</f>
        <v>#REF!</v>
      </c>
      <c r="E6" s="9">
        <f>E7+E12</f>
        <v>749000</v>
      </c>
      <c r="F6" s="9">
        <f>F7+F12</f>
        <v>147000</v>
      </c>
      <c r="G6" s="9">
        <f>G7+G12</f>
        <v>146850</v>
      </c>
      <c r="H6" s="9" t="e">
        <f t="shared" ref="H6:H12" si="0">D6-G6</f>
        <v>#REF!</v>
      </c>
      <c r="I6" s="9">
        <f t="shared" ref="I6:I12" si="1">E6-G6</f>
        <v>602150</v>
      </c>
      <c r="J6" s="9">
        <f t="shared" ref="J6:J12" si="2">F6-G6</f>
        <v>150</v>
      </c>
      <c r="K6" s="9" t="e">
        <f t="shared" ref="K6:K12" si="3">G6/D6*100</f>
        <v>#REF!</v>
      </c>
      <c r="L6" s="9">
        <f t="shared" ref="L6:L16" si="4">F6-G6</f>
        <v>150</v>
      </c>
      <c r="M6" s="20">
        <f t="shared" ref="M6:M12" si="5">G6/E6*100</f>
        <v>19.606141522029372</v>
      </c>
      <c r="N6" s="20">
        <f t="shared" ref="N6" si="6">G6/F6*100</f>
        <v>99.897959183673464</v>
      </c>
    </row>
    <row r="7" spans="1:14" s="13" customFormat="1" ht="141.75" x14ac:dyDescent="0.25">
      <c r="A7" s="11" t="s">
        <v>12</v>
      </c>
      <c r="B7" s="18" t="s">
        <v>4</v>
      </c>
      <c r="C7" s="19"/>
      <c r="D7" s="12" t="e">
        <f>SUM(#REF!)</f>
        <v>#REF!</v>
      </c>
      <c r="E7" s="12">
        <f>SUM(E8:E11)</f>
        <v>342750</v>
      </c>
      <c r="F7" s="12">
        <f t="shared" ref="F7:K7" si="7">SUM(F8:F11)</f>
        <v>0</v>
      </c>
      <c r="G7" s="12">
        <f t="shared" si="7"/>
        <v>0</v>
      </c>
      <c r="H7" s="12">
        <f t="shared" si="7"/>
        <v>0</v>
      </c>
      <c r="I7" s="12">
        <f t="shared" si="7"/>
        <v>0</v>
      </c>
      <c r="J7" s="12">
        <f t="shared" si="7"/>
        <v>0</v>
      </c>
      <c r="K7" s="12">
        <f t="shared" si="7"/>
        <v>0</v>
      </c>
      <c r="L7" s="9">
        <f t="shared" si="4"/>
        <v>0</v>
      </c>
      <c r="M7" s="21">
        <f t="shared" si="5"/>
        <v>0</v>
      </c>
      <c r="N7" s="21"/>
    </row>
    <row r="8" spans="1:14" ht="27" customHeight="1" x14ac:dyDescent="0.25">
      <c r="A8" s="27" t="s">
        <v>21</v>
      </c>
      <c r="B8" s="26" t="s">
        <v>14</v>
      </c>
      <c r="C8" s="15" t="s">
        <v>9</v>
      </c>
      <c r="D8" s="14"/>
      <c r="E8" s="14">
        <v>66750</v>
      </c>
      <c r="F8" s="14">
        <v>0</v>
      </c>
      <c r="G8" s="14">
        <v>0</v>
      </c>
      <c r="H8" s="14"/>
      <c r="I8" s="14"/>
      <c r="J8" s="14"/>
      <c r="K8" s="14"/>
      <c r="L8" s="9">
        <f t="shared" si="4"/>
        <v>0</v>
      </c>
      <c r="M8" s="22">
        <f t="shared" si="5"/>
        <v>0</v>
      </c>
      <c r="N8" s="22"/>
    </row>
    <row r="9" spans="1:14" ht="30.75" customHeight="1" x14ac:dyDescent="0.25">
      <c r="A9" s="27"/>
      <c r="B9" s="26"/>
      <c r="C9" s="15" t="s">
        <v>10</v>
      </c>
      <c r="D9" s="14"/>
      <c r="E9" s="14">
        <v>149000</v>
      </c>
      <c r="F9" s="14">
        <v>0</v>
      </c>
      <c r="G9" s="14">
        <v>0</v>
      </c>
      <c r="H9" s="14"/>
      <c r="I9" s="14"/>
      <c r="J9" s="14"/>
      <c r="K9" s="14"/>
      <c r="L9" s="9">
        <f t="shared" si="4"/>
        <v>0</v>
      </c>
      <c r="M9" s="22">
        <f t="shared" si="5"/>
        <v>0</v>
      </c>
      <c r="N9" s="22"/>
    </row>
    <row r="10" spans="1:14" ht="36.75" customHeight="1" x14ac:dyDescent="0.25">
      <c r="A10" s="24" t="s">
        <v>22</v>
      </c>
      <c r="B10" s="23" t="s">
        <v>15</v>
      </c>
      <c r="C10" s="15" t="s">
        <v>10</v>
      </c>
      <c r="D10" s="14"/>
      <c r="E10" s="14">
        <v>87000</v>
      </c>
      <c r="F10" s="14">
        <v>0</v>
      </c>
      <c r="G10" s="14">
        <v>0</v>
      </c>
      <c r="H10" s="14"/>
      <c r="I10" s="14"/>
      <c r="J10" s="14"/>
      <c r="K10" s="14"/>
      <c r="L10" s="9">
        <f t="shared" si="4"/>
        <v>0</v>
      </c>
      <c r="M10" s="22">
        <f t="shared" si="5"/>
        <v>0</v>
      </c>
      <c r="N10" s="22"/>
    </row>
    <row r="11" spans="1:14" ht="100.5" customHeight="1" x14ac:dyDescent="0.25">
      <c r="A11" s="24" t="s">
        <v>23</v>
      </c>
      <c r="B11" s="23" t="s">
        <v>16</v>
      </c>
      <c r="C11" s="15" t="s">
        <v>10</v>
      </c>
      <c r="D11" s="14"/>
      <c r="E11" s="14">
        <v>40000</v>
      </c>
      <c r="F11" s="14">
        <v>0</v>
      </c>
      <c r="G11" s="14">
        <v>0</v>
      </c>
      <c r="H11" s="14"/>
      <c r="I11" s="14"/>
      <c r="J11" s="14"/>
      <c r="K11" s="14"/>
      <c r="L11" s="9">
        <f t="shared" si="4"/>
        <v>0</v>
      </c>
      <c r="M11" s="22">
        <f t="shared" si="5"/>
        <v>0</v>
      </c>
      <c r="N11" s="22"/>
    </row>
    <row r="12" spans="1:14" s="13" customFormat="1" ht="63" x14ac:dyDescent="0.25">
      <c r="A12" s="11" t="s">
        <v>13</v>
      </c>
      <c r="B12" s="18" t="s">
        <v>1</v>
      </c>
      <c r="C12" s="19"/>
      <c r="D12" s="12" t="e">
        <f>SUM(#REF!)</f>
        <v>#REF!</v>
      </c>
      <c r="E12" s="12">
        <f>SUM(E13:E16)</f>
        <v>406250</v>
      </c>
      <c r="F12" s="12">
        <f t="shared" ref="F12:G12" si="8">SUM(F13:F16)</f>
        <v>147000</v>
      </c>
      <c r="G12" s="12">
        <f t="shared" si="8"/>
        <v>146850</v>
      </c>
      <c r="H12" s="12" t="e">
        <f t="shared" si="0"/>
        <v>#REF!</v>
      </c>
      <c r="I12" s="12">
        <f t="shared" si="1"/>
        <v>259400</v>
      </c>
      <c r="J12" s="12">
        <f t="shared" si="2"/>
        <v>150</v>
      </c>
      <c r="K12" s="12" t="e">
        <f t="shared" si="3"/>
        <v>#REF!</v>
      </c>
      <c r="L12" s="9">
        <f t="shared" si="4"/>
        <v>150</v>
      </c>
      <c r="M12" s="21">
        <f t="shared" si="5"/>
        <v>36.14769230769231</v>
      </c>
      <c r="N12" s="21">
        <f>G12/F12*100</f>
        <v>99.897959183673464</v>
      </c>
    </row>
    <row r="13" spans="1:14" ht="99.75" customHeight="1" x14ac:dyDescent="0.25">
      <c r="A13" s="24" t="s">
        <v>24</v>
      </c>
      <c r="B13" s="23" t="s">
        <v>17</v>
      </c>
      <c r="C13" s="15" t="s">
        <v>9</v>
      </c>
      <c r="D13" s="14"/>
      <c r="E13" s="14">
        <v>109250</v>
      </c>
      <c r="F13" s="14">
        <v>0</v>
      </c>
      <c r="G13" s="14">
        <v>0</v>
      </c>
      <c r="H13" s="14"/>
      <c r="I13" s="14"/>
      <c r="J13" s="14"/>
      <c r="K13" s="14"/>
      <c r="L13" s="9">
        <f t="shared" si="4"/>
        <v>0</v>
      </c>
      <c r="M13" s="22">
        <f t="shared" ref="M13:M16" si="9">G13/E13*100</f>
        <v>0</v>
      </c>
      <c r="N13" s="22"/>
    </row>
    <row r="14" spans="1:14" ht="126" x14ac:dyDescent="0.25">
      <c r="A14" s="24" t="s">
        <v>25</v>
      </c>
      <c r="B14" s="23" t="s">
        <v>18</v>
      </c>
      <c r="C14" s="15" t="s">
        <v>9</v>
      </c>
      <c r="D14" s="14"/>
      <c r="E14" s="14">
        <v>150000</v>
      </c>
      <c r="F14" s="14">
        <v>100000</v>
      </c>
      <c r="G14" s="14">
        <v>100000</v>
      </c>
      <c r="H14" s="14"/>
      <c r="I14" s="14"/>
      <c r="J14" s="14"/>
      <c r="K14" s="14"/>
      <c r="L14" s="9">
        <f t="shared" si="4"/>
        <v>0</v>
      </c>
      <c r="M14" s="22">
        <f t="shared" si="9"/>
        <v>66.666666666666657</v>
      </c>
      <c r="N14" s="22">
        <f t="shared" ref="N14:N15" si="10">G14/F14*100</f>
        <v>100</v>
      </c>
    </row>
    <row r="15" spans="1:14" ht="94.5" x14ac:dyDescent="0.25">
      <c r="A15" s="24" t="s">
        <v>26</v>
      </c>
      <c r="B15" s="23" t="s">
        <v>19</v>
      </c>
      <c r="C15" s="15" t="s">
        <v>9</v>
      </c>
      <c r="D15" s="14"/>
      <c r="E15" s="14">
        <v>97000</v>
      </c>
      <c r="F15" s="14">
        <v>47000</v>
      </c>
      <c r="G15" s="14">
        <v>46850</v>
      </c>
      <c r="H15" s="14"/>
      <c r="I15" s="14"/>
      <c r="J15" s="14"/>
      <c r="K15" s="14"/>
      <c r="L15" s="9">
        <f t="shared" si="4"/>
        <v>150</v>
      </c>
      <c r="M15" s="22">
        <f t="shared" si="9"/>
        <v>48.298969072164951</v>
      </c>
      <c r="N15" s="22">
        <f t="shared" si="10"/>
        <v>99.680851063829792</v>
      </c>
    </row>
    <row r="16" spans="1:14" ht="78.75" x14ac:dyDescent="0.25">
      <c r="A16" s="24" t="s">
        <v>27</v>
      </c>
      <c r="B16" s="23" t="s">
        <v>20</v>
      </c>
      <c r="C16" s="15" t="s">
        <v>9</v>
      </c>
      <c r="D16" s="14"/>
      <c r="E16" s="14">
        <v>50000</v>
      </c>
      <c r="F16" s="14">
        <v>0</v>
      </c>
      <c r="G16" s="14">
        <v>0</v>
      </c>
      <c r="H16" s="14"/>
      <c r="I16" s="14"/>
      <c r="J16" s="14"/>
      <c r="K16" s="14"/>
      <c r="L16" s="9">
        <f t="shared" si="4"/>
        <v>0</v>
      </c>
      <c r="M16" s="22">
        <f t="shared" si="9"/>
        <v>0</v>
      </c>
      <c r="N16" s="22"/>
    </row>
  </sheetData>
  <autoFilter ref="A4:Q4"/>
  <mergeCells count="3">
    <mergeCell ref="B8:B9"/>
    <mergeCell ref="A8:A9"/>
    <mergeCell ref="B2:N2"/>
  </mergeCells>
  <pageMargins left="0.70866141732283472" right="0.70866141732283472" top="0.35433070866141736" bottom="0.35433070866141736" header="0.31496062992125984" footer="0.31496062992125984"/>
  <pageSetup paperSize="9" scale="73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2023-04-14T03:39:45Z</cp:lastPrinted>
  <dcterms:created xsi:type="dcterms:W3CDTF">2018-04-12T12:44:43Z</dcterms:created>
  <dcterms:modified xsi:type="dcterms:W3CDTF">2023-05-12T04:44:59Z</dcterms:modified>
</cp:coreProperties>
</file>