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март\На сайт размещено 03.04.2023\"/>
    </mc:Choice>
  </mc:AlternateContent>
  <bookViews>
    <workbookView xWindow="0" yWindow="0" windowWidth="28800" windowHeight="118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F13" i="1"/>
  <c r="F12" i="1" s="1"/>
  <c r="G12" i="1" l="1"/>
  <c r="G7" i="1"/>
  <c r="G6" i="1" s="1"/>
  <c r="G4" i="1" s="1"/>
  <c r="D12" i="1"/>
  <c r="D10" i="1"/>
  <c r="D9" i="1" s="1"/>
  <c r="D7" i="1"/>
  <c r="D6" i="1"/>
  <c r="D4" i="1" s="1"/>
  <c r="F10" i="1" l="1"/>
  <c r="F9" i="1" s="1"/>
  <c r="E9" i="1" s="1"/>
  <c r="F7" i="1"/>
  <c r="F6" i="1" l="1"/>
  <c r="F4" i="1" s="1"/>
  <c r="E13" i="1" l="1"/>
  <c r="E14" i="1"/>
  <c r="E12" i="1" l="1"/>
  <c r="I7" i="1" l="1"/>
  <c r="I6" i="1" s="1"/>
  <c r="H8" i="1" l="1"/>
  <c r="H11" i="1"/>
  <c r="H13" i="1"/>
  <c r="E8" i="1"/>
  <c r="E10" i="1"/>
  <c r="E11" i="1"/>
  <c r="I4" i="1" l="1"/>
  <c r="H14" i="1"/>
  <c r="H12" i="1" s="1"/>
  <c r="H10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<sst xmlns="http://schemas.openxmlformats.org/spreadsheetml/2006/main" count="27" uniqueCount="27">
  <si>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</si>
  <si>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</si>
  <si>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</si>
  <si>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</si>
  <si>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</si>
  <si>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</si>
  <si>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</si>
  <si>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</si>
  <si>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</si>
  <si>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</si>
  <si>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</si>
  <si>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Погашение кредитов, полученных от кредитных организаций бюджетом городских округов в валюте Российской Федерации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</si>
  <si>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</si>
  <si>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</si>
  <si>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</si>
  <si>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</si>
  <si>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</si>
  <si>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</si>
  <si>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</si>
  <si>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</si>
  <si>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000 01 03 00 00 00 0000 000</t>
  </si>
  <si>
    <t>000 01 03 01 00 00 0000 800</t>
  </si>
  <si>
    <t>000 01 03 01 00 04 0000 810</t>
  </si>
  <si>
    <t>Бюджет на 2024 год, с учетом поправок, в рублях</t>
  </si>
  <si>
    <t>Бюджет на 2025 год, с учетом поправок, в рублях</t>
  </si>
  <si>
    <t>Утвержденный план от 13.03.2023 №298 на 2024 год, в рублях</t>
  </si>
  <si>
    <t>Утвержденный план от от 13.03.2023 №298 на 2025 год,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</si>
</sst>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tabSelected="1" zoomScale="75" zoomScaleNormal="75" workbookViewId="0">
      <selection activeCell="I30" sqref="I29:I3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22.2851562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25</v>
      </c>
      <c r="E2" s="19" t="s">
        <v>18</v>
      </c>
      <c r="F2" s="19" t="s">
        <v>23</v>
      </c>
      <c r="G2" s="18" t="s">
        <v>26</v>
      </c>
      <c r="H2" s="19" t="s">
        <v>19</v>
      </c>
      <c r="I2" s="19" t="s">
        <v>24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D6+D12</f>
        <v>182969634</v>
      </c>
      <c r="E4" s="6">
        <f>F4-D4</f>
        <v>40525620</v>
      </c>
      <c r="F4" s="6">
        <f>F6+F12</f>
        <v>223495254</v>
      </c>
      <c r="G4" s="6">
        <f>G6+G12</f>
        <v>296924390</v>
      </c>
      <c r="H4" s="6">
        <f>I4-G4</f>
        <v>80331118</v>
      </c>
      <c r="I4" s="6">
        <f>I6+I12</f>
        <v>377255508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0</v>
      </c>
      <c r="E6" s="13">
        <f t="shared" ref="E6:E14" si="0">F6-D6</f>
        <v>0</v>
      </c>
      <c r="F6" s="13">
        <f>F7-F10</f>
        <v>0</v>
      </c>
      <c r="G6" s="13">
        <f>G7-G10</f>
        <v>192775894</v>
      </c>
      <c r="H6" s="13">
        <f t="shared" ref="H6:H11" si="1">I6-G6</f>
        <v>137670788</v>
      </c>
      <c r="I6" s="13">
        <f>I7-I10</f>
        <v>330446682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192775894</v>
      </c>
      <c r="H7" s="13">
        <f t="shared" si="1"/>
        <v>137670788</v>
      </c>
      <c r="I7" s="13">
        <f>I8</f>
        <v>330446682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13">
        <v>192775894</v>
      </c>
      <c r="H8" s="13">
        <f t="shared" si="1"/>
        <v>137670788</v>
      </c>
      <c r="I8" s="22">
        <v>330446682</v>
      </c>
    </row>
    <row r="9" spans="1:9" s="7" customFormat="1" ht="18.75" hidden="1" x14ac:dyDescent="0.3">
      <c r="A9" s="3"/>
      <c r="B9" s="11"/>
      <c r="C9" s="12" t="s">
        <v>20</v>
      </c>
      <c r="D9" s="22">
        <f>-D10</f>
        <v>0</v>
      </c>
      <c r="E9" s="13">
        <f t="shared" si="0"/>
        <v>0</v>
      </c>
      <c r="F9" s="22">
        <f>-F10</f>
        <v>0</v>
      </c>
      <c r="G9" s="13"/>
      <c r="H9" s="13"/>
      <c r="I9" s="13"/>
    </row>
    <row r="10" spans="1:9" s="7" customFormat="1" ht="56.25" hidden="1" x14ac:dyDescent="0.3">
      <c r="A10" s="3"/>
      <c r="B10" s="11" t="s">
        <v>10</v>
      </c>
      <c r="C10" s="12" t="s">
        <v>21</v>
      </c>
      <c r="D10" s="22">
        <f>D11</f>
        <v>0</v>
      </c>
      <c r="E10" s="13">
        <f t="shared" si="0"/>
        <v>0</v>
      </c>
      <c r="F10" s="22">
        <f>F11</f>
        <v>0</v>
      </c>
      <c r="G10" s="22"/>
      <c r="H10" s="13">
        <f t="shared" si="1"/>
        <v>0</v>
      </c>
      <c r="I10" s="14"/>
    </row>
    <row r="11" spans="1:9" s="7" customFormat="1" ht="56.25" hidden="1" x14ac:dyDescent="0.3">
      <c r="A11" s="3"/>
      <c r="B11" s="11" t="s">
        <v>11</v>
      </c>
      <c r="C11" s="12" t="s">
        <v>22</v>
      </c>
      <c r="D11" s="22"/>
      <c r="E11" s="13">
        <f t="shared" si="0"/>
        <v>0</v>
      </c>
      <c r="F11" s="22"/>
      <c r="G11" s="22"/>
      <c r="H11" s="13">
        <f t="shared" si="1"/>
        <v>0</v>
      </c>
      <c r="I11" s="14"/>
    </row>
    <row r="12" spans="1:9" s="7" customFormat="1" ht="48.75" customHeight="1" x14ac:dyDescent="0.3">
      <c r="A12" s="3"/>
      <c r="B12" s="15" t="s">
        <v>12</v>
      </c>
      <c r="C12" s="12" t="s">
        <v>13</v>
      </c>
      <c r="D12" s="22">
        <f>D14-D13</f>
        <v>182969634</v>
      </c>
      <c r="E12" s="20">
        <f>E14-E13</f>
        <v>40525620</v>
      </c>
      <c r="F12" s="22">
        <f>F14-F13</f>
        <v>223495254</v>
      </c>
      <c r="G12" s="22">
        <f>G14-G13</f>
        <v>104148496</v>
      </c>
      <c r="H12" s="20">
        <f t="shared" ref="H12" si="2">H14-H13</f>
        <v>-57339670</v>
      </c>
      <c r="I12" s="22">
        <f>I14-I13</f>
        <v>46808826</v>
      </c>
    </row>
    <row r="13" spans="1:9" s="7" customFormat="1" ht="42.75" customHeight="1" x14ac:dyDescent="0.3">
      <c r="A13" s="3"/>
      <c r="B13" s="15" t="s">
        <v>14</v>
      </c>
      <c r="C13" s="12" t="s">
        <v>15</v>
      </c>
      <c r="D13" s="22">
        <v>908771559</v>
      </c>
      <c r="E13" s="13">
        <f t="shared" si="0"/>
        <v>-361210615</v>
      </c>
      <c r="F13" s="22">
        <f>547561008-64</f>
        <v>547560944</v>
      </c>
      <c r="G13" s="22">
        <v>804623063</v>
      </c>
      <c r="H13" s="13">
        <f>I13-G13</f>
        <v>-303870945</v>
      </c>
      <c r="I13" s="22">
        <v>500752118</v>
      </c>
    </row>
    <row r="14" spans="1:9" ht="44.25" customHeight="1" x14ac:dyDescent="0.3">
      <c r="B14" s="15" t="s">
        <v>16</v>
      </c>
      <c r="C14" s="12" t="s">
        <v>17</v>
      </c>
      <c r="D14" s="22">
        <v>1091741193</v>
      </c>
      <c r="E14" s="13">
        <f t="shared" si="0"/>
        <v>-320684995</v>
      </c>
      <c r="F14" s="22">
        <v>771056198</v>
      </c>
      <c r="G14" s="22">
        <v>908771559</v>
      </c>
      <c r="H14" s="13">
        <f>I14-G14</f>
        <v>-361210615</v>
      </c>
      <c r="I14" s="22">
        <v>547560944</v>
      </c>
    </row>
    <row r="22" spans="5:5" x14ac:dyDescent="0.2">
      <c r="E22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2019-01-17T04:48:24Z</cp:lastPrinted>
  <dcterms:created xsi:type="dcterms:W3CDTF">2018-12-18T05:11:27Z</dcterms:created>
  <dcterms:modified xsi:type="dcterms:W3CDTF">2023-04-03T03:54:22Z</dcterms:modified>
</cp:coreProperties>
</file>