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4 квартал\на Думу\"/>
    </mc:Choice>
  </mc:AlternateContent>
  <bookViews>
    <workbookView xWindow="0" yWindow="0" windowWidth="23040" windowHeight="8796"/>
  </bookViews>
  <sheets>
    <sheet name="2022" sheetId="7" r:id="rId1"/>
  </sheets>
  <definedNames>
    <definedName name="_xlnm.Print_Titles" localSheetId="0">'2022'!$7:$7</definedName>
  </definedNames>
  <calcPr calcId="152511" iterateDelta="1E-4"/>
</workbook>
</file>

<file path=xl/calcChain.xml><?xml version="1.0" encoding="utf-8"?>
<calcChain xmlns="http://schemas.openxmlformats.org/spreadsheetml/2006/main">
  <c r="G24" i="7" l="1"/>
  <c r="F24" i="7"/>
  <c r="G23" i="7"/>
  <c r="F23" i="7"/>
  <c r="G22" i="7"/>
  <c r="F22" i="7"/>
  <c r="G21" i="7"/>
  <c r="F21" i="7"/>
  <c r="G20" i="7"/>
  <c r="F20" i="7"/>
  <c r="G19" i="7"/>
  <c r="F19" i="7"/>
  <c r="G18" i="7"/>
  <c r="F18" i="7"/>
  <c r="G17" i="7"/>
  <c r="F17" i="7"/>
  <c r="G16" i="7"/>
  <c r="F16" i="7"/>
  <c r="G15" i="7"/>
  <c r="F15" i="7"/>
  <c r="G14" i="7"/>
  <c r="F14" i="7"/>
  <c r="G13" i="7"/>
  <c r="F13" i="7"/>
  <c r="G12" i="7"/>
  <c r="F12" i="7"/>
  <c r="G11" i="7"/>
  <c r="G10" i="7"/>
  <c r="F10" i="7"/>
  <c r="G9" i="7"/>
  <c r="F9" i="7"/>
  <c r="G8" i="7"/>
  <c r="F8" i="7"/>
  <c r="E8" i="7"/>
  <c r="D8" i="7"/>
  <c r="C8" i="7"/>
</calcChain>
</file>

<file path=xl/sharedStrings.xml><?xml version="1.0" encoding="utf-8"?>
<sst xmlns="http://schemas.openxmlformats.org/spreadsheetml/2006/main" count="65" uniqueCount="61">
  <si>
    <t>КЦСР</t>
  </si>
  <si>
    <t>0200000000</t>
  </si>
  <si>
    <t>0300000000</t>
  </si>
  <si>
    <t>0400000000</t>
  </si>
  <si>
    <t>0500000000</t>
  </si>
  <si>
    <t>0600000000</t>
  </si>
  <si>
    <t>1100000000</t>
  </si>
  <si>
    <t>1200000000</t>
  </si>
  <si>
    <t>1300000000</t>
  </si>
  <si>
    <t>1400000000</t>
  </si>
  <si>
    <t>1600000000</t>
  </si>
  <si>
    <t>1800000000</t>
  </si>
  <si>
    <t>1900000000</t>
  </si>
  <si>
    <t>2200000000</t>
  </si>
  <si>
    <t>2300000000</t>
  </si>
  <si>
    <t>2500000000</t>
  </si>
  <si>
    <t>Итого по программам</t>
  </si>
  <si>
    <t>Наименование</t>
  </si>
  <si>
    <t>% исполнения</t>
  </si>
  <si>
    <t>Причины отклонения от первоначально утвержденного плана более 5% (+), (-)</t>
  </si>
  <si>
    <t xml:space="preserve">к утвержденному плану на год </t>
  </si>
  <si>
    <t xml:space="preserve">к уточненному плану на год 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</si>
  <si>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</si>
  <si>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</si>
  <si>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</si>
  <si>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Муниципальная программа "Развитие культуры и туризма в городе Нефтеюганске"</t>
  </si>
  <si>
    <t>Муниципальная программа "Развитие физической культуры и спорта в городе Нефтеюганске"</t>
  </si>
  <si>
    <t>Муниципальная программа "Развитие жилищной сферы города Нефтеюганска"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</si>
  <si>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</si>
  <si>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</si>
  <si>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</si>
  <si>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</si>
  <si>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</si>
  <si>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</si>
  <si>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</si>
  <si>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</si>
  <si>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</si>
  <si>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Муниципальная программа "Профилактика терроризма в городе Нефтеюганске"</t>
  </si>
  <si>
    <t>2400000000</t>
  </si>
  <si>
    <t>Причины отклонения от уточненного плана более 5% (+), (-)</t>
  </si>
  <si>
    <t xml:space="preserve">Уточнение средств на оборудование жилых помещений и мест общего пользования в МКД, которых проживают инвалиды (установка поручней и перил, установка откидного пандуса (сплошной) на 1 этаже с фиксацией на стене при помощи специальных петель) 
</t>
  </si>
  <si>
    <t>Уточнение субвенции на 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 за счет средств окружного бюджета согласно уведомления департамента финансов ХМАО-Югры.</t>
  </si>
  <si>
    <t>в рублях</t>
  </si>
  <si>
    <t>Приложение №4 к пояснительной записке</t>
  </si>
  <si>
    <t>Первоначальный утвержденный план на 2022 год</t>
  </si>
  <si>
    <t>Уточненный план на 2022 год</t>
  </si>
  <si>
    <t>Низкое исполнение обусловлено заключением контрактов со сроком исполнения в 2023 году</t>
  </si>
  <si>
    <t xml:space="preserve">Уточнение субсидии на развитие материально-технической базы муниципальных учреждений спорта согласно уведомления департамента финансов ХМАО-Югры по объекту "Многофункциональный спортивный комплекс" в г.Нефтеюганске" </t>
  </si>
  <si>
    <t>Уточнение субсидии по обеспечению устойчивого сокращения непригодного для проживания жилищного фонда за счет средств бюджета Ханты-Мансийского автономного округа – Югры согласно уведомлениям департамента финансов ХМАО-Югры на приобретение жилья</t>
  </si>
  <si>
    <t>Дополнительные бюджетные ассигнования на приобретение нежилых помещений для размещения участковых пунктов полиции</t>
  </si>
  <si>
    <t>Низкое исполнение по причине многократно (5 раз) несостоявшихся аукционов, в виду отсутствия заявок, на приобретение нежилых помещений для размещения участковых пунктов полиции</t>
  </si>
  <si>
    <t>Дополнительные бюджетные ассигнования на выполнение инженерных изысканий, осуществление подготовки проектной и рабочей документации в целях строительства объекта капитального строительства "Берегоукрепление вдоль ул.Набережная"; дополнительные бюджетные ассигнования на ликвидацию  чрезвычайной ситуации объектового уровня на объекте «Полигон по обезвреживанию твердых бытовых отходов», расположенном по адресу: правая сторона 24 км. автодороги Нефтеюганск-Пыть-Ях</t>
  </si>
  <si>
    <t>Низкое исполнение обусловлено  преходящими контрактами на 2023 год по выполнению инженерных изысканий,осуществление подготовки проектной и рабочей документации в целях строительства объекта капитального строительства "Берегоукрепление вдоль ул. Набережная"</t>
  </si>
  <si>
    <t xml:space="preserve">Изменение обусловлено дополнительными бюджетными ассигнованиями на ремонт автомобильных дорог общего пользования местного значения. </t>
  </si>
  <si>
    <t>Дополнительные бюджетные ассигнования на проведение работ по настройке системы автоматизации бюджетного процесса, обеспечивающей обмен данными с внешними информационными системами</t>
  </si>
  <si>
    <t>Переходящие контракты на приобретение транспортных средств, в рамках реализации мероприятия муниципальной программы "Управление муниципальным имуществом города Нефтеюганска"; дополнительные бюджетные ассигнования для заключения договоров по охране объектов муниципальной собственности</t>
  </si>
  <si>
    <t>Дополнительные бюджетные ассигнования на приобретение системы охранной сигнализации в целях обеспечения правопорядка и общественной безопасности</t>
  </si>
  <si>
    <t xml:space="preserve">Сведения о фактически произведенных расходах на реализацию муниципальных программ города Нефтеюганска за 2022 год в сравнении с первоначально утвержденными решением о бюджете значениями и с уточненными значениями с учетом внесенных изменений </t>
  </si>
  <si>
    <t>Дополнительные бюджетные ассигнования на выполнение работ по капитальному ремонту по объектам: МБУК Театр Кукол "Волшебная флейта"; ДК "Юность"; "Нежилое здание музыкальной школы"; МБУК "Городская библиотека"</t>
  </si>
  <si>
    <t>ПИР на установку подъемника (пандуса) в подъезде МКД, экономия по торгам</t>
  </si>
  <si>
    <t>Исполнено                   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</si>
</sst>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/>
    <xf numFmtId="49" fontId="1" fillId="0" borderId="1" xfId="0" applyNumberFormat="1" applyFont="1" applyBorder="1" applyAlignment="1" applyProtection="1">
      <alignment horizontal="center" wrapText="1"/>
    </xf>
    <xf numFmtId="49" fontId="1" fillId="0" borderId="1" xfId="0" applyNumberFormat="1" applyFont="1" applyBorder="1" applyAlignment="1">
      <alignment horizontal="left" wrapText="1"/>
    </xf>
    <xf numFmtId="4" fontId="1" fillId="0" borderId="1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left" wrapText="1"/>
    </xf>
    <xf numFmtId="0" fontId="1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wrapText="1"/>
    </xf>
    <xf numFmtId="4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A16" zoomScale="75" zoomScaleNormal="75" workbookViewId="0">
      <selection activeCell="H11" sqref="H11"/>
    </sheetView>
  </sheetViews>
  <sheetFormatPr defaultColWidth="9.109375" defaultRowHeight="15.6" x14ac:dyDescent="0.3"/>
  <cols>
    <col min="1" max="1" width="44.6640625" style="1" customWidth="1"/>
    <col min="2" max="2" width="18.5546875" style="1" customWidth="1"/>
    <col min="3" max="4" width="19.44140625" style="1" customWidth="1"/>
    <col min="5" max="5" width="18.88671875" style="1" customWidth="1"/>
    <col min="6" max="6" width="17" style="1" customWidth="1"/>
    <col min="7" max="7" width="16.5546875" style="1" customWidth="1"/>
    <col min="8" max="8" width="58.5546875" style="1" customWidth="1"/>
    <col min="9" max="9" width="59.88671875" style="1" customWidth="1"/>
    <col min="10" max="10" width="18" style="1" customWidth="1"/>
    <col min="11" max="11" width="15.6640625" style="1" bestFit="1" customWidth="1"/>
    <col min="12" max="16384" width="9.109375" style="1"/>
  </cols>
  <sheetData>
    <row r="1" spans="1:11" ht="18" x14ac:dyDescent="0.3">
      <c r="A1" s="4"/>
      <c r="B1" s="4"/>
      <c r="C1" s="4"/>
      <c r="D1" s="4"/>
      <c r="E1" s="4"/>
      <c r="F1" s="4"/>
      <c r="G1" s="4"/>
      <c r="H1" s="4"/>
      <c r="I1" s="16" t="s">
        <v>43</v>
      </c>
    </row>
    <row r="2" spans="1:11" ht="37.950000000000003" customHeight="1" x14ac:dyDescent="0.3">
      <c r="A2" s="21" t="s">
        <v>57</v>
      </c>
      <c r="B2" s="21"/>
      <c r="C2" s="21"/>
      <c r="D2" s="21"/>
      <c r="E2" s="21"/>
      <c r="F2" s="21"/>
      <c r="G2" s="21"/>
      <c r="H2" s="21"/>
      <c r="I2" s="21"/>
    </row>
    <row r="3" spans="1:11" x14ac:dyDescent="0.3">
      <c r="A3" s="22"/>
      <c r="B3" s="22"/>
      <c r="C3" s="22"/>
      <c r="D3" s="22"/>
      <c r="E3" s="22"/>
      <c r="F3" s="22"/>
      <c r="G3" s="22"/>
    </row>
    <row r="4" spans="1:11" x14ac:dyDescent="0.3">
      <c r="A4" s="22"/>
      <c r="B4" s="22"/>
      <c r="C4" s="22"/>
      <c r="D4" s="22"/>
      <c r="E4" s="22"/>
      <c r="F4" s="22"/>
      <c r="G4" s="22"/>
      <c r="H4" s="15"/>
      <c r="I4" s="15" t="s">
        <v>42</v>
      </c>
    </row>
    <row r="5" spans="1:11" x14ac:dyDescent="0.3">
      <c r="A5" s="23" t="s">
        <v>17</v>
      </c>
      <c r="B5" s="23" t="s">
        <v>0</v>
      </c>
      <c r="C5" s="20" t="s">
        <v>44</v>
      </c>
      <c r="D5" s="20" t="s">
        <v>45</v>
      </c>
      <c r="E5" s="20" t="s">
        <v>60</v>
      </c>
      <c r="F5" s="20" t="s">
        <v>18</v>
      </c>
      <c r="G5" s="20"/>
      <c r="H5" s="20" t="s">
        <v>19</v>
      </c>
      <c r="I5" s="20" t="s">
        <v>39</v>
      </c>
    </row>
    <row r="6" spans="1:11" ht="45.75" customHeight="1" x14ac:dyDescent="0.3">
      <c r="A6" s="23"/>
      <c r="B6" s="23"/>
      <c r="C6" s="20"/>
      <c r="D6" s="20"/>
      <c r="E6" s="20"/>
      <c r="F6" s="17" t="s">
        <v>20</v>
      </c>
      <c r="G6" s="17" t="s">
        <v>21</v>
      </c>
      <c r="H6" s="20"/>
      <c r="I6" s="20"/>
    </row>
    <row r="7" spans="1:11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8</v>
      </c>
    </row>
    <row r="8" spans="1:11" x14ac:dyDescent="0.3">
      <c r="A8" s="12" t="s">
        <v>16</v>
      </c>
      <c r="B8" s="3"/>
      <c r="C8" s="10">
        <f t="shared" ref="C8:E8" si="0">SUM(C9:C24)</f>
        <v>12286565250</v>
      </c>
      <c r="D8" s="10">
        <f t="shared" si="0"/>
        <v>13391214584.34</v>
      </c>
      <c r="E8" s="10">
        <f t="shared" si="0"/>
        <v>12776474069.059999</v>
      </c>
      <c r="F8" s="8">
        <f>E8/C8</f>
        <v>1.0398735374037915</v>
      </c>
      <c r="G8" s="9">
        <f>E8/D8</f>
        <v>0.9540937447153679</v>
      </c>
      <c r="H8" s="3"/>
      <c r="I8" s="3"/>
    </row>
    <row r="9" spans="1:11" ht="46.8" x14ac:dyDescent="0.3">
      <c r="A9" s="14" t="s">
        <v>22</v>
      </c>
      <c r="B9" s="11" t="s">
        <v>1</v>
      </c>
      <c r="C9" s="13">
        <v>4820110444</v>
      </c>
      <c r="D9" s="13">
        <v>4914815073</v>
      </c>
      <c r="E9" s="13">
        <v>4872145503.0500002</v>
      </c>
      <c r="F9" s="8">
        <f t="shared" ref="F9:F24" si="1">E9/C9</f>
        <v>1.0107954080418993</v>
      </c>
      <c r="G9" s="9">
        <f t="shared" ref="G9:G24" si="2">E9/D9</f>
        <v>0.99131817386489085</v>
      </c>
      <c r="H9" s="5"/>
      <c r="I9" s="5"/>
    </row>
    <row r="10" spans="1:11" ht="131.25" customHeight="1" x14ac:dyDescent="0.3">
      <c r="A10" s="14" t="s">
        <v>23</v>
      </c>
      <c r="B10" s="11" t="s">
        <v>2</v>
      </c>
      <c r="C10" s="13">
        <v>120069300</v>
      </c>
      <c r="D10" s="13">
        <v>178656030.38999999</v>
      </c>
      <c r="E10" s="13">
        <v>177650483.25999999</v>
      </c>
      <c r="F10" s="8">
        <f t="shared" si="1"/>
        <v>1.4795662443272344</v>
      </c>
      <c r="G10" s="9">
        <f t="shared" si="2"/>
        <v>0.99437160263885349</v>
      </c>
      <c r="H10" s="6" t="s">
        <v>41</v>
      </c>
      <c r="I10" s="7"/>
      <c r="J10" s="19"/>
    </row>
    <row r="11" spans="1:11" ht="119.25" customHeight="1" x14ac:dyDescent="0.3">
      <c r="A11" s="14" t="s">
        <v>24</v>
      </c>
      <c r="B11" s="11" t="s">
        <v>3</v>
      </c>
      <c r="C11" s="13"/>
      <c r="D11" s="13">
        <v>4513365</v>
      </c>
      <c r="E11" s="13">
        <v>3264553.02</v>
      </c>
      <c r="F11" s="8"/>
      <c r="G11" s="9">
        <f t="shared" si="2"/>
        <v>0.72330800190102063</v>
      </c>
      <c r="H11" s="6" t="s">
        <v>40</v>
      </c>
      <c r="I11" s="6" t="s">
        <v>59</v>
      </c>
    </row>
    <row r="12" spans="1:11" ht="112.2" customHeight="1" x14ac:dyDescent="0.3">
      <c r="A12" s="14" t="s">
        <v>25</v>
      </c>
      <c r="B12" s="11" t="s">
        <v>4</v>
      </c>
      <c r="C12" s="13">
        <v>709571640</v>
      </c>
      <c r="D12" s="13">
        <v>843086669</v>
      </c>
      <c r="E12" s="13">
        <v>775755685.44000006</v>
      </c>
      <c r="F12" s="8">
        <f t="shared" si="1"/>
        <v>1.0932732393870759</v>
      </c>
      <c r="G12" s="8">
        <f t="shared" si="2"/>
        <v>0.92013753029701872</v>
      </c>
      <c r="H12" s="7" t="s">
        <v>58</v>
      </c>
      <c r="I12" s="5" t="s">
        <v>46</v>
      </c>
      <c r="J12" s="19"/>
    </row>
    <row r="13" spans="1:11" ht="108" x14ac:dyDescent="0.3">
      <c r="A13" s="14" t="s">
        <v>26</v>
      </c>
      <c r="B13" s="11" t="s">
        <v>5</v>
      </c>
      <c r="C13" s="13">
        <v>1180334897</v>
      </c>
      <c r="D13" s="13">
        <v>751633489</v>
      </c>
      <c r="E13" s="13">
        <v>739044259.32000005</v>
      </c>
      <c r="F13" s="8">
        <f t="shared" si="1"/>
        <v>0.62613099146555184</v>
      </c>
      <c r="G13" s="9">
        <f t="shared" si="2"/>
        <v>0.98325083985181516</v>
      </c>
      <c r="H13" s="5" t="s">
        <v>47</v>
      </c>
      <c r="I13" s="5"/>
      <c r="J13" s="19"/>
    </row>
    <row r="14" spans="1:11" ht="128.4" customHeight="1" x14ac:dyDescent="0.3">
      <c r="A14" s="14" t="s">
        <v>27</v>
      </c>
      <c r="B14" s="11" t="s">
        <v>6</v>
      </c>
      <c r="C14" s="13">
        <v>2374416654</v>
      </c>
      <c r="D14" s="13">
        <v>3421099323.4899998</v>
      </c>
      <c r="E14" s="13">
        <v>3168349970.1100001</v>
      </c>
      <c r="F14" s="8">
        <f t="shared" si="1"/>
        <v>1.3343698397551755</v>
      </c>
      <c r="G14" s="8">
        <f t="shared" si="2"/>
        <v>0.9261204281195321</v>
      </c>
      <c r="H14" s="5" t="s">
        <v>48</v>
      </c>
      <c r="I14" s="5" t="s">
        <v>46</v>
      </c>
      <c r="J14" s="19"/>
      <c r="K14" s="19"/>
    </row>
    <row r="15" spans="1:11" ht="67.2" customHeight="1" x14ac:dyDescent="0.3">
      <c r="A15" s="14" t="s">
        <v>28</v>
      </c>
      <c r="B15" s="11" t="s">
        <v>7</v>
      </c>
      <c r="C15" s="13">
        <v>1916217555</v>
      </c>
      <c r="D15" s="13">
        <v>1925568045.46</v>
      </c>
      <c r="E15" s="13">
        <v>1785334144.5999999</v>
      </c>
      <c r="F15" s="8">
        <f t="shared" si="1"/>
        <v>0.93169699856966393</v>
      </c>
      <c r="G15" s="8">
        <f t="shared" si="2"/>
        <v>0.92717271083167585</v>
      </c>
      <c r="H15" s="5" t="s">
        <v>46</v>
      </c>
      <c r="I15" s="5" t="s">
        <v>46</v>
      </c>
      <c r="J15" s="19"/>
      <c r="K15" s="19"/>
    </row>
    <row r="16" spans="1:11" ht="109.2" customHeight="1" x14ac:dyDescent="0.3">
      <c r="A16" s="14" t="s">
        <v>29</v>
      </c>
      <c r="B16" s="11" t="s">
        <v>8</v>
      </c>
      <c r="C16" s="13">
        <v>3613700</v>
      </c>
      <c r="D16" s="18">
        <v>30563920</v>
      </c>
      <c r="E16" s="13">
        <v>4688329.82</v>
      </c>
      <c r="F16" s="8">
        <f t="shared" si="1"/>
        <v>1.2973766001605005</v>
      </c>
      <c r="G16" s="8">
        <f t="shared" si="2"/>
        <v>0.15339425767375389</v>
      </c>
      <c r="H16" s="5" t="s">
        <v>49</v>
      </c>
      <c r="I16" s="5" t="s">
        <v>50</v>
      </c>
      <c r="J16" s="19"/>
      <c r="K16" s="19"/>
    </row>
    <row r="17" spans="1:11" ht="216" x14ac:dyDescent="0.3">
      <c r="A17" s="14" t="s">
        <v>30</v>
      </c>
      <c r="B17" s="11" t="s">
        <v>9</v>
      </c>
      <c r="C17" s="13">
        <v>13063360</v>
      </c>
      <c r="D17" s="13">
        <v>33404464</v>
      </c>
      <c r="E17" s="13">
        <v>22654654.940000001</v>
      </c>
      <c r="F17" s="8">
        <f t="shared" si="1"/>
        <v>1.7342134749405973</v>
      </c>
      <c r="G17" s="8">
        <f t="shared" si="2"/>
        <v>0.67819243978888577</v>
      </c>
      <c r="H17" s="5" t="s">
        <v>51</v>
      </c>
      <c r="I17" s="5" t="s">
        <v>52</v>
      </c>
      <c r="J17" s="19"/>
      <c r="K17" s="19"/>
    </row>
    <row r="18" spans="1:11" ht="46.8" x14ac:dyDescent="0.3">
      <c r="A18" s="14" t="s">
        <v>31</v>
      </c>
      <c r="B18" s="11" t="s">
        <v>10</v>
      </c>
      <c r="C18" s="13">
        <v>464186000</v>
      </c>
      <c r="D18" s="13">
        <v>456674087</v>
      </c>
      <c r="E18" s="13">
        <v>446358404.01999998</v>
      </c>
      <c r="F18" s="8">
        <f t="shared" si="1"/>
        <v>0.96159385250740004</v>
      </c>
      <c r="G18" s="9">
        <f t="shared" si="2"/>
        <v>0.9774112802244459</v>
      </c>
      <c r="H18" s="3"/>
      <c r="I18" s="3"/>
    </row>
    <row r="19" spans="1:11" ht="72" x14ac:dyDescent="0.3">
      <c r="A19" s="14" t="s">
        <v>32</v>
      </c>
      <c r="B19" s="11" t="s">
        <v>11</v>
      </c>
      <c r="C19" s="13">
        <v>554712800</v>
      </c>
      <c r="D19" s="13">
        <v>666212509</v>
      </c>
      <c r="E19" s="13">
        <v>617549735.88</v>
      </c>
      <c r="F19" s="8">
        <f t="shared" si="1"/>
        <v>1.1132783232692665</v>
      </c>
      <c r="G19" s="8">
        <f t="shared" si="2"/>
        <v>0.92695608013568531</v>
      </c>
      <c r="H19" s="6" t="s">
        <v>53</v>
      </c>
      <c r="I19" s="6" t="s">
        <v>46</v>
      </c>
      <c r="J19" s="19"/>
      <c r="K19" s="19"/>
    </row>
    <row r="20" spans="1:11" ht="90" x14ac:dyDescent="0.3">
      <c r="A20" s="14" t="s">
        <v>33</v>
      </c>
      <c r="B20" s="11" t="s">
        <v>12</v>
      </c>
      <c r="C20" s="13">
        <v>70295700</v>
      </c>
      <c r="D20" s="13">
        <v>75246162</v>
      </c>
      <c r="E20" s="13">
        <v>74997024.379999995</v>
      </c>
      <c r="F20" s="8">
        <f t="shared" si="1"/>
        <v>1.0668792597555754</v>
      </c>
      <c r="G20" s="9">
        <f t="shared" si="2"/>
        <v>0.99668903219276483</v>
      </c>
      <c r="H20" s="5" t="s">
        <v>54</v>
      </c>
      <c r="I20" s="5"/>
      <c r="J20" s="19"/>
      <c r="K20" s="19"/>
    </row>
    <row r="21" spans="1:11" ht="136.5" customHeight="1" x14ac:dyDescent="0.3">
      <c r="A21" s="14" t="s">
        <v>34</v>
      </c>
      <c r="B21" s="11" t="s">
        <v>13</v>
      </c>
      <c r="C21" s="13">
        <v>53302200</v>
      </c>
      <c r="D21" s="13">
        <v>72297691</v>
      </c>
      <c r="E21" s="13">
        <v>71399344.409999996</v>
      </c>
      <c r="F21" s="8">
        <f t="shared" si="1"/>
        <v>1.339519652284521</v>
      </c>
      <c r="G21" s="9">
        <f t="shared" si="2"/>
        <v>0.98757433913069226</v>
      </c>
      <c r="H21" s="7" t="s">
        <v>55</v>
      </c>
      <c r="I21" s="7"/>
      <c r="J21" s="19"/>
      <c r="K21" s="19"/>
    </row>
    <row r="22" spans="1:11" ht="78" x14ac:dyDescent="0.3">
      <c r="A22" s="14" t="s">
        <v>35</v>
      </c>
      <c r="B22" s="11" t="s">
        <v>14</v>
      </c>
      <c r="C22" s="13">
        <v>660000</v>
      </c>
      <c r="D22" s="13">
        <v>660000</v>
      </c>
      <c r="E22" s="13">
        <v>659744</v>
      </c>
      <c r="F22" s="8">
        <f t="shared" si="1"/>
        <v>0.99961212121212117</v>
      </c>
      <c r="G22" s="9">
        <f t="shared" si="2"/>
        <v>0.99961212121212117</v>
      </c>
      <c r="H22" s="3"/>
      <c r="I22" s="3"/>
    </row>
    <row r="23" spans="1:11" ht="79.5" customHeight="1" x14ac:dyDescent="0.3">
      <c r="A23" s="14" t="s">
        <v>37</v>
      </c>
      <c r="B23" s="11" t="s">
        <v>38</v>
      </c>
      <c r="C23" s="13">
        <v>1596800</v>
      </c>
      <c r="D23" s="13">
        <v>12369556</v>
      </c>
      <c r="E23" s="13">
        <v>12358033.550000001</v>
      </c>
      <c r="F23" s="8">
        <f t="shared" si="1"/>
        <v>7.7392494676853714</v>
      </c>
      <c r="G23" s="9">
        <f t="shared" si="2"/>
        <v>0.99906848313714747</v>
      </c>
      <c r="H23" s="7" t="s">
        <v>56</v>
      </c>
      <c r="I23" s="7"/>
      <c r="J23" s="19"/>
      <c r="K23" s="19"/>
    </row>
    <row r="24" spans="1:11" ht="78" x14ac:dyDescent="0.3">
      <c r="A24" s="14" t="s">
        <v>36</v>
      </c>
      <c r="B24" s="11" t="s">
        <v>15</v>
      </c>
      <c r="C24" s="13">
        <v>4414200</v>
      </c>
      <c r="D24" s="13">
        <v>4414200</v>
      </c>
      <c r="E24" s="13">
        <v>4264199.26</v>
      </c>
      <c r="F24" s="8">
        <f t="shared" si="1"/>
        <v>0.96601859000498391</v>
      </c>
      <c r="G24" s="9">
        <f t="shared" si="2"/>
        <v>0.96601859000498391</v>
      </c>
      <c r="H24" s="3"/>
      <c r="I24" s="3"/>
    </row>
  </sheetData>
  <mergeCells count="11">
    <mergeCell ref="I5:I6"/>
    <mergeCell ref="A2:I2"/>
    <mergeCell ref="A3:G3"/>
    <mergeCell ref="A4:G4"/>
    <mergeCell ref="A5:A6"/>
    <mergeCell ref="B5:B6"/>
    <mergeCell ref="C5:C6"/>
    <mergeCell ref="D5:D6"/>
    <mergeCell ref="E5:E6"/>
    <mergeCell ref="F5:G5"/>
    <mergeCell ref="H5:H6"/>
  </mergeCells>
  <pageMargins left="0.70866141732283472" right="0.39370078740157483" top="0.74803149606299213" bottom="0.74803149606299213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rep:2.43.2.22</dc:description>
  <cp:lastModifiedBy>Трусова Вера Альбертовна</cp:lastModifiedBy>
  <cp:lastPrinted>2022-03-23T11:27:29Z</cp:lastPrinted>
  <dcterms:created xsi:type="dcterms:W3CDTF">2018-02-15T11:32:15Z</dcterms:created>
  <dcterms:modified xsi:type="dcterms:W3CDTF">2023-03-21T05:23:10Z</dcterms:modified>
</cp:coreProperties>
</file>