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ПРОГРАММЫ\НОВЫЕ ПРОГРАММЫ 2019-2030\СОНКО\сетевые\"/>
    </mc:Choice>
  </mc:AlternateContent>
  <bookViews>
    <workbookView xWindow="0" yWindow="0" windowWidth="21570" windowHeight="748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муниципальные!$A$4:$W$7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муниципальные!$A$1:$X$7</definedName>
  </definedNames>
  <calcPr calcId="162913" refMode="R1C1"/>
</workbook>
</file>

<file path=xl/calcChain.xml><?xml version="1.0" encoding="utf-8"?>
<calcChain xmlns="http://schemas.openxmlformats.org/spreadsheetml/2006/main">
  <c r="I5" i="33" l="1"/>
  <c r="J5" i="33"/>
  <c r="K5" i="33"/>
  <c r="M5" i="33"/>
  <c r="N5" i="33"/>
  <c r="O5" i="33"/>
  <c r="S6" i="33" l="1"/>
  <c r="S7" i="33"/>
  <c r="W6" i="33" l="1"/>
  <c r="W7" i="33"/>
  <c r="E5" i="33" l="1"/>
  <c r="F5" i="33"/>
  <c r="G5" i="33"/>
  <c r="S5" i="33" l="1"/>
  <c r="W5" i="33"/>
  <c r="D7" i="33" l="1"/>
  <c r="H7" i="33"/>
  <c r="L7" i="33"/>
  <c r="P7" i="33" s="1"/>
  <c r="T7" i="33" l="1"/>
  <c r="L6" i="33" l="1"/>
  <c r="L5" i="33" s="1"/>
  <c r="D6" i="33" l="1"/>
  <c r="P6" i="33" s="1"/>
  <c r="D5" i="33" l="1"/>
  <c r="P5" i="33" s="1"/>
  <c r="H6" i="33" l="1"/>
  <c r="T6" i="33" l="1"/>
  <c r="H5" i="33"/>
  <c r="T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<sst xmlns="http://schemas.openxmlformats.org/spreadsheetml/2006/main" count="165" uniqueCount="77">
  <si>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</si>
  <si>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</si>
  <si>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</si>
  <si>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</si>
  <si>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</si>
  <si>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</si>
  <si>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</si>
  <si>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</si>
  <si>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</si>
  <si>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</si>
  <si>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</si>
  <si>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</si>
  <si>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</si>
  <si>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</si>
  <si>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</si>
  <si>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</si>
  <si>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</si>
  <si>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</si>
  <si>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</si>
  <si>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</si>
  <si>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</si>
  <si>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</si>
  <si>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</si>
  <si>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</si>
  <si>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</si>
  <si>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</si>
  <si>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</si>
  <si>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</si>
  <si>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</si>
  <si>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</si>
  <si>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</si>
  <si>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</si>
  <si>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</si>
  <si>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</si>
  <si>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</si>
  <si>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</si>
  <si>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</si>
  <si>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</si>
  <si>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</si>
  <si>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</si>
  <si>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</si>
  <si>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</si>
  <si>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</si>
  <si>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</si>
  <si>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</si>
  <si>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</si>
  <si>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</si>
  <si>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</si>
  <si>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</si>
  <si>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</si>
  <si>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</si>
  <si>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</si>
  <si>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</si>
  <si>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</si>
  <si>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</si>
  <si>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</si>
  <si>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</si>
  <si>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</si>
  <si>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</si>
  <si>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</si>
  <si>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</si>
  <si>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</si>
  <si>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</si>
  <si>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</si>
  <si>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</si>
  <si>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</si>
  <si>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</si>
  <si>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</si>
  <si>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</si>
  <si>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Поддержка социально ориентированных некоммерческих организаций, осуществляющих деятельность в городе Нефтеюганске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</si>
  <si>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</si>
  <si>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</si>
  <si>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Оказание финансовой и имущественной поддержки социально ориентированным некоммерческим организациям</t>
  </si>
  <si>
    <t>12.1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</si>
  <si>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</si>
  <si>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</si>
  <si>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>Освоение на 01.01.2023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</si>
</sst>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tabSelected="1" zoomScale="80" zoomScaleNormal="80" zoomScaleSheetLayoutView="70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U25" sqref="U25"/>
    </sheetView>
  </sheetViews>
  <sheetFormatPr defaultRowHeight="18.75" x14ac:dyDescent="0.3"/>
  <cols>
    <col min="1" max="1" width="9.140625" style="4" customWidth="1"/>
    <col min="2" max="2" width="80.28515625" style="56" customWidth="1"/>
    <col min="3" max="3" width="13.140625" style="2" customWidth="1"/>
    <col min="4" max="4" width="22.42578125" style="48" hidden="1" customWidth="1"/>
    <col min="5" max="5" width="22.140625" style="48" hidden="1" customWidth="1"/>
    <col min="6" max="6" width="19.85546875" style="48" hidden="1" customWidth="1"/>
    <col min="7" max="7" width="22.42578125" style="48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5" width="21.42578125" style="3" customWidth="1"/>
    <col min="16" max="16" width="13.42578125" style="3" hidden="1" customWidth="1"/>
    <col min="17" max="17" width="13.140625" style="3" hidden="1" customWidth="1"/>
    <col min="18" max="18" width="15.7109375" style="3" hidden="1" customWidth="1"/>
    <col min="19" max="19" width="14.140625" style="3" hidden="1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68" t="s">
        <v>68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4" s="1" customFormat="1" ht="46.5" customHeight="1" x14ac:dyDescent="0.3">
      <c r="A2" s="74" t="s">
        <v>0</v>
      </c>
      <c r="B2" s="53" t="s">
        <v>1</v>
      </c>
      <c r="C2" s="75" t="s">
        <v>18</v>
      </c>
      <c r="D2" s="82" t="s">
        <v>74</v>
      </c>
      <c r="E2" s="83"/>
      <c r="F2" s="83"/>
      <c r="G2" s="84"/>
      <c r="H2" s="79" t="s">
        <v>70</v>
      </c>
      <c r="I2" s="80"/>
      <c r="J2" s="80"/>
      <c r="K2" s="81"/>
      <c r="L2" s="73" t="s">
        <v>76</v>
      </c>
      <c r="M2" s="73"/>
      <c r="N2" s="73"/>
      <c r="O2" s="73"/>
      <c r="P2" s="70" t="s">
        <v>75</v>
      </c>
      <c r="Q2" s="71"/>
      <c r="R2" s="71"/>
      <c r="S2" s="72"/>
      <c r="T2" s="76" t="s">
        <v>71</v>
      </c>
      <c r="U2" s="77"/>
      <c r="V2" s="77"/>
      <c r="W2" s="78"/>
      <c r="X2" s="85" t="s">
        <v>48</v>
      </c>
    </row>
    <row r="3" spans="1:24" s="1" customFormat="1" ht="62.25" customHeight="1" x14ac:dyDescent="0.3">
      <c r="A3" s="74"/>
      <c r="B3" s="54" t="s">
        <v>2</v>
      </c>
      <c r="C3" s="75"/>
      <c r="D3" s="47" t="s">
        <v>21</v>
      </c>
      <c r="E3" s="47" t="s">
        <v>22</v>
      </c>
      <c r="F3" s="47" t="s">
        <v>46</v>
      </c>
      <c r="G3" s="47" t="s">
        <v>23</v>
      </c>
      <c r="H3" s="62" t="s">
        <v>21</v>
      </c>
      <c r="I3" s="62" t="s">
        <v>22</v>
      </c>
      <c r="J3" s="62" t="s">
        <v>46</v>
      </c>
      <c r="K3" s="62" t="s">
        <v>23</v>
      </c>
      <c r="L3" s="46" t="s">
        <v>21</v>
      </c>
      <c r="M3" s="46" t="s">
        <v>22</v>
      </c>
      <c r="N3" s="46" t="s">
        <v>46</v>
      </c>
      <c r="O3" s="46" t="s">
        <v>23</v>
      </c>
      <c r="P3" s="46" t="s">
        <v>21</v>
      </c>
      <c r="Q3" s="46" t="s">
        <v>22</v>
      </c>
      <c r="R3" s="46" t="s">
        <v>46</v>
      </c>
      <c r="S3" s="46" t="s">
        <v>23</v>
      </c>
      <c r="T3" s="46" t="s">
        <v>21</v>
      </c>
      <c r="U3" s="46" t="s">
        <v>22</v>
      </c>
      <c r="V3" s="46" t="s">
        <v>46</v>
      </c>
      <c r="W3" s="46" t="s">
        <v>23</v>
      </c>
      <c r="X3" s="86"/>
    </row>
    <row r="4" spans="1:24" s="1" customFormat="1" x14ac:dyDescent="0.3">
      <c r="A4" s="61" t="s">
        <v>4</v>
      </c>
      <c r="B4" s="55" t="s">
        <v>14</v>
      </c>
      <c r="C4" s="61" t="s">
        <v>25</v>
      </c>
      <c r="D4" s="52">
        <v>4</v>
      </c>
      <c r="E4" s="52">
        <v>5</v>
      </c>
      <c r="F4" s="52">
        <v>6</v>
      </c>
      <c r="G4" s="52" t="s">
        <v>36</v>
      </c>
      <c r="H4" s="61" t="s">
        <v>27</v>
      </c>
      <c r="I4" s="61" t="s">
        <v>16</v>
      </c>
      <c r="J4" s="61" t="s">
        <v>28</v>
      </c>
      <c r="K4" s="61" t="s">
        <v>36</v>
      </c>
      <c r="L4" s="61" t="s">
        <v>17</v>
      </c>
      <c r="M4" s="61" t="s">
        <v>29</v>
      </c>
      <c r="N4" s="61" t="s">
        <v>30</v>
      </c>
      <c r="O4" s="61" t="s">
        <v>31</v>
      </c>
      <c r="P4" s="61"/>
      <c r="Q4" s="61"/>
      <c r="R4" s="61"/>
      <c r="S4" s="61"/>
      <c r="T4" s="61" t="s">
        <v>32</v>
      </c>
      <c r="U4" s="61" t="s">
        <v>33</v>
      </c>
      <c r="V4" s="61" t="s">
        <v>34</v>
      </c>
      <c r="W4" s="61" t="s">
        <v>35</v>
      </c>
      <c r="X4" s="44">
        <v>20</v>
      </c>
    </row>
    <row r="5" spans="1:24" s="1" customFormat="1" ht="47.25" customHeight="1" x14ac:dyDescent="0.3">
      <c r="A5" s="50" t="s">
        <v>32</v>
      </c>
      <c r="B5" s="67" t="s">
        <v>69</v>
      </c>
      <c r="C5" s="67"/>
      <c r="D5" s="57" t="e">
        <f>D6+D7+#REF!</f>
        <v>#REF!</v>
      </c>
      <c r="E5" s="57" t="e">
        <f>E6+E7+#REF!</f>
        <v>#REF!</v>
      </c>
      <c r="F5" s="57" t="e">
        <f>F6+F7+#REF!</f>
        <v>#REF!</v>
      </c>
      <c r="G5" s="57" t="e">
        <f>G6+G7+#REF!</f>
        <v>#REF!</v>
      </c>
      <c r="H5" s="57">
        <f>SUM(H6:H7)</f>
        <v>4414200</v>
      </c>
      <c r="I5" s="57">
        <f t="shared" ref="I5:O5" si="0">SUM(I6:I7)</f>
        <v>0</v>
      </c>
      <c r="J5" s="57">
        <f t="shared" si="0"/>
        <v>0</v>
      </c>
      <c r="K5" s="57">
        <f t="shared" si="0"/>
        <v>4414200</v>
      </c>
      <c r="L5" s="57">
        <f t="shared" si="0"/>
        <v>4264199.26</v>
      </c>
      <c r="M5" s="57">
        <f t="shared" si="0"/>
        <v>0</v>
      </c>
      <c r="N5" s="57">
        <f t="shared" si="0"/>
        <v>0</v>
      </c>
      <c r="O5" s="57">
        <f t="shared" si="0"/>
        <v>4264199.26</v>
      </c>
      <c r="P5" s="49" t="e">
        <f t="shared" ref="P5:P7" si="1">L5/D5*100</f>
        <v>#REF!</v>
      </c>
      <c r="Q5" s="49"/>
      <c r="R5" s="49"/>
      <c r="S5" s="49" t="e">
        <f t="shared" ref="S5:S7" si="2">O5/G5*100</f>
        <v>#REF!</v>
      </c>
      <c r="T5" s="49">
        <f t="shared" ref="T5:T7" si="3">L5/H5*100</f>
        <v>96.601859000498393</v>
      </c>
      <c r="U5" s="49">
        <v>0</v>
      </c>
      <c r="V5" s="49">
        <v>0</v>
      </c>
      <c r="W5" s="49">
        <f t="shared" ref="W5:W7" si="4">O5/K5*100</f>
        <v>96.601859000498393</v>
      </c>
      <c r="X5" s="21"/>
    </row>
    <row r="6" spans="1:24" s="1" customFormat="1" ht="22.5" customHeight="1" x14ac:dyDescent="0.3">
      <c r="A6" s="63" t="s">
        <v>73</v>
      </c>
      <c r="B6" s="65" t="s">
        <v>72</v>
      </c>
      <c r="C6" s="58" t="s">
        <v>3</v>
      </c>
      <c r="D6" s="59">
        <f>SUM(E6:G6)</f>
        <v>1257800</v>
      </c>
      <c r="E6" s="59">
        <v>0</v>
      </c>
      <c r="F6" s="59">
        <v>0</v>
      </c>
      <c r="G6" s="59">
        <v>1257800</v>
      </c>
      <c r="H6" s="60">
        <f>SUM(I6:K6)</f>
        <v>1464200</v>
      </c>
      <c r="I6" s="60">
        <v>0</v>
      </c>
      <c r="J6" s="60">
        <v>0</v>
      </c>
      <c r="K6" s="60">
        <v>1464200</v>
      </c>
      <c r="L6" s="19">
        <f>SUM(M6:O6)</f>
        <v>1464199.26</v>
      </c>
      <c r="M6" s="60">
        <v>0</v>
      </c>
      <c r="N6" s="60">
        <v>0</v>
      </c>
      <c r="O6" s="60">
        <v>1464199.26</v>
      </c>
      <c r="P6" s="49">
        <f t="shared" si="1"/>
        <v>116.40954523771666</v>
      </c>
      <c r="Q6" s="49"/>
      <c r="R6" s="49"/>
      <c r="S6" s="49">
        <f t="shared" si="2"/>
        <v>116.40954523771666</v>
      </c>
      <c r="T6" s="49">
        <f t="shared" si="3"/>
        <v>99.999949460456222</v>
      </c>
      <c r="U6" s="49">
        <v>0</v>
      </c>
      <c r="V6" s="49">
        <v>0</v>
      </c>
      <c r="W6" s="49">
        <f t="shared" si="4"/>
        <v>99.999949460456222</v>
      </c>
      <c r="X6" s="21"/>
    </row>
    <row r="7" spans="1:24" s="1" customFormat="1" x14ac:dyDescent="0.3">
      <c r="A7" s="64"/>
      <c r="B7" s="66"/>
      <c r="C7" s="18" t="s">
        <v>13</v>
      </c>
      <c r="D7" s="59">
        <f>SUM(E7:G7)</f>
        <v>2950000</v>
      </c>
      <c r="E7" s="45">
        <v>0</v>
      </c>
      <c r="F7" s="45">
        <v>0</v>
      </c>
      <c r="G7" s="45">
        <v>2950000</v>
      </c>
      <c r="H7" s="60">
        <f>SUM(I7:K7)</f>
        <v>2950000</v>
      </c>
      <c r="I7" s="19">
        <v>0</v>
      </c>
      <c r="J7" s="19">
        <v>0</v>
      </c>
      <c r="K7" s="19">
        <v>2950000</v>
      </c>
      <c r="L7" s="19">
        <f>SUM(M7:O7)</f>
        <v>2800000</v>
      </c>
      <c r="M7" s="19">
        <v>0</v>
      </c>
      <c r="N7" s="19">
        <v>0</v>
      </c>
      <c r="O7" s="19">
        <v>2800000</v>
      </c>
      <c r="P7" s="49">
        <f t="shared" si="1"/>
        <v>94.915254237288138</v>
      </c>
      <c r="Q7" s="49"/>
      <c r="R7" s="49"/>
      <c r="S7" s="49">
        <f t="shared" si="2"/>
        <v>94.915254237288138</v>
      </c>
      <c r="T7" s="49">
        <f t="shared" si="3"/>
        <v>94.915254237288138</v>
      </c>
      <c r="U7" s="49">
        <v>0</v>
      </c>
      <c r="V7" s="49">
        <v>0</v>
      </c>
      <c r="W7" s="49">
        <f t="shared" si="4"/>
        <v>94.915254237288138</v>
      </c>
      <c r="X7" s="51"/>
    </row>
  </sheetData>
  <mergeCells count="12"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  <mergeCell ref="A6:A7"/>
    <mergeCell ref="B6:B7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8" t="s">
        <v>40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32.25" customHeight="1" x14ac:dyDescent="0.25">
      <c r="A2" s="90" t="s">
        <v>0</v>
      </c>
      <c r="B2" s="5" t="s">
        <v>1</v>
      </c>
      <c r="C2" s="91" t="s">
        <v>18</v>
      </c>
      <c r="D2" s="92" t="s">
        <v>37</v>
      </c>
      <c r="E2" s="92"/>
      <c r="F2" s="92"/>
      <c r="G2" s="93" t="s">
        <v>45</v>
      </c>
      <c r="H2" s="93"/>
      <c r="I2" s="93"/>
      <c r="J2" s="94" t="s">
        <v>43</v>
      </c>
      <c r="K2" s="95"/>
      <c r="L2" s="96"/>
      <c r="M2" s="97" t="s">
        <v>38</v>
      </c>
      <c r="N2" s="97" t="s">
        <v>39</v>
      </c>
    </row>
    <row r="3" spans="1:14" ht="25.5" x14ac:dyDescent="0.25">
      <c r="A3" s="90"/>
      <c r="B3" s="6" t="s">
        <v>2</v>
      </c>
      <c r="C3" s="91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8"/>
      <c r="N3" s="98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7" t="s">
        <v>41</v>
      </c>
      <c r="C5" s="87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6" t="s">
        <v>0</v>
      </c>
      <c r="B1" s="25" t="s">
        <v>1</v>
      </c>
      <c r="C1" s="107" t="s">
        <v>18</v>
      </c>
      <c r="D1" s="108" t="s">
        <v>56</v>
      </c>
      <c r="E1" s="108"/>
      <c r="F1" s="108"/>
      <c r="G1" s="108"/>
      <c r="H1" s="108" t="s">
        <v>57</v>
      </c>
      <c r="I1" s="108"/>
      <c r="J1" s="108"/>
      <c r="K1" s="108"/>
      <c r="L1" s="109" t="s">
        <v>67</v>
      </c>
      <c r="M1" s="110"/>
      <c r="N1" s="110"/>
      <c r="O1" s="111"/>
      <c r="P1" s="103" t="s">
        <v>58</v>
      </c>
      <c r="Q1" s="103"/>
      <c r="R1" s="103"/>
      <c r="S1" s="103"/>
      <c r="T1" s="103" t="s">
        <v>59</v>
      </c>
      <c r="U1" s="104"/>
      <c r="V1" s="104"/>
      <c r="W1" s="104"/>
    </row>
    <row r="2" spans="1:23" ht="22.5" x14ac:dyDescent="0.25">
      <c r="A2" s="106"/>
      <c r="B2" s="25" t="s">
        <v>2</v>
      </c>
      <c r="C2" s="107"/>
      <c r="D2" s="26" t="s">
        <v>21</v>
      </c>
      <c r="E2" s="26" t="s">
        <v>22</v>
      </c>
      <c r="F2" s="26" t="s">
        <v>46</v>
      </c>
      <c r="G2" s="26" t="s">
        <v>23</v>
      </c>
      <c r="H2" s="26" t="s">
        <v>21</v>
      </c>
      <c r="I2" s="26" t="s">
        <v>22</v>
      </c>
      <c r="J2" s="26" t="s">
        <v>46</v>
      </c>
      <c r="K2" s="26" t="s">
        <v>23</v>
      </c>
      <c r="L2" s="26" t="s">
        <v>21</v>
      </c>
      <c r="M2" s="26" t="s">
        <v>22</v>
      </c>
      <c r="N2" s="26" t="s">
        <v>46</v>
      </c>
      <c r="O2" s="26" t="s">
        <v>23</v>
      </c>
      <c r="P2" s="26" t="s">
        <v>21</v>
      </c>
      <c r="Q2" s="26" t="s">
        <v>22</v>
      </c>
      <c r="R2" s="26" t="s">
        <v>46</v>
      </c>
      <c r="S2" s="26" t="s">
        <v>23</v>
      </c>
      <c r="T2" s="26" t="s">
        <v>21</v>
      </c>
      <c r="U2" s="27" t="s">
        <v>22</v>
      </c>
      <c r="V2" s="26" t="s">
        <v>46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36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17</v>
      </c>
      <c r="Q3" s="23" t="s">
        <v>29</v>
      </c>
      <c r="R3" s="23" t="s">
        <v>55</v>
      </c>
      <c r="S3" s="23" t="s">
        <v>30</v>
      </c>
      <c r="T3" s="23" t="s">
        <v>31</v>
      </c>
      <c r="U3" s="23" t="s">
        <v>60</v>
      </c>
      <c r="V3" s="23" t="s">
        <v>49</v>
      </c>
      <c r="W3" s="23" t="s">
        <v>54</v>
      </c>
    </row>
    <row r="4" spans="1:23" x14ac:dyDescent="0.25">
      <c r="A4" s="105" t="s">
        <v>24</v>
      </c>
      <c r="B4" s="105"/>
      <c r="C4" s="105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87" t="s">
        <v>9</v>
      </c>
      <c r="C5" s="87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47</v>
      </c>
      <c r="C6" s="5" t="s">
        <v>53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87" t="s">
        <v>61</v>
      </c>
      <c r="C7" s="87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62</v>
      </c>
      <c r="C8" s="5" t="s">
        <v>53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63</v>
      </c>
      <c r="C9" s="5" t="s">
        <v>53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64</v>
      </c>
      <c r="B11" s="33" t="s">
        <v>65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87" t="s">
        <v>11</v>
      </c>
      <c r="C12" s="87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53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99" t="s">
        <v>12</v>
      </c>
      <c r="C14" s="100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97" t="s">
        <v>19</v>
      </c>
      <c r="B15" s="33" t="s">
        <v>66</v>
      </c>
      <c r="C15" s="5" t="s">
        <v>53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1"/>
      <c r="B16" s="33" t="s">
        <v>50</v>
      </c>
      <c r="C16" s="5" t="s">
        <v>53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1"/>
      <c r="B17" s="33" t="s">
        <v>51</v>
      </c>
      <c r="C17" s="5" t="s">
        <v>53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02"/>
      <c r="B18" s="33" t="s">
        <v>52</v>
      </c>
      <c r="C18" s="5" t="s">
        <v>53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Юлия Владимировна Мазник</cp:lastModifiedBy>
  <cp:lastPrinted>2023-01-18T08:51:37Z</cp:lastPrinted>
  <dcterms:created xsi:type="dcterms:W3CDTF">2012-05-22T08:33:39Z</dcterms:created>
  <dcterms:modified xsi:type="dcterms:W3CDTF">2023-01-20T03:43:40Z</dcterms:modified>
</cp:coreProperties>
</file>