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 name="_xlnm.Print_Area" localSheetId="0">Лист1!$A$1:$F$78</definedName>
  </definedNames>
  <calcPr calcId="152511"/>
</workbook>
</file>

<file path=xl/calcChain.xml><?xml version="1.0" encoding="utf-8"?>
<calcChain xmlns="http://schemas.openxmlformats.org/spreadsheetml/2006/main">
  <c r="D60" i="1" l="1"/>
  <c r="E60" i="1"/>
  <c r="E78" i="1"/>
  <c r="D78" i="1"/>
  <c r="D75" i="1"/>
  <c r="E75" i="1"/>
  <c r="D73" i="1"/>
  <c r="E73" i="1"/>
  <c r="D69" i="1"/>
  <c r="E69" i="1"/>
  <c r="D67" i="1"/>
  <c r="E67" i="1"/>
  <c r="D56" i="1"/>
  <c r="E56" i="1"/>
  <c r="D42" i="1"/>
  <c r="E42" i="1"/>
  <c r="D41" i="1"/>
  <c r="E41" i="1"/>
  <c r="D38" i="1"/>
  <c r="E38" i="1"/>
  <c r="D36" i="1"/>
  <c r="E36" i="1"/>
  <c r="D25" i="1"/>
  <c r="E25" i="1"/>
  <c r="D21" i="1"/>
  <c r="E21" i="1"/>
  <c r="D11" i="1"/>
  <c r="E11" i="1"/>
  <c r="D12" i="1"/>
  <c r="E12" i="1"/>
  <c r="E76" i="1" l="1"/>
  <c r="D76" i="1"/>
  <c r="D68" i="1"/>
  <c r="E68" i="1"/>
  <c r="D65" i="1" l="1"/>
  <c r="E65" i="1"/>
  <c r="D55" i="1"/>
  <c r="E55" i="1"/>
  <c r="D40" i="1" l="1"/>
  <c r="E40" i="1"/>
  <c r="D32" i="1"/>
  <c r="E32" i="1"/>
  <c r="D23" i="1"/>
  <c r="E23" i="1"/>
  <c r="D24" i="1"/>
  <c r="E24" i="1"/>
  <c r="D26" i="1"/>
  <c r="E26" i="1"/>
  <c r="D18" i="1" l="1"/>
  <c r="E18" i="1"/>
  <c r="D10" i="1"/>
  <c r="E10" i="1"/>
  <c r="D52" i="1" l="1"/>
  <c r="E52" i="1"/>
  <c r="D70" i="1" l="1"/>
  <c r="E70" i="1"/>
  <c r="D51" i="1"/>
  <c r="E51" i="1"/>
  <c r="D43" i="1"/>
  <c r="E43" i="1"/>
  <c r="D13" i="1"/>
  <c r="E13" i="1"/>
  <c r="D71" i="1" l="1"/>
  <c r="E71" i="1"/>
  <c r="D72" i="1"/>
  <c r="E72" i="1"/>
  <c r="D74" i="1"/>
  <c r="E74" i="1"/>
  <c r="D77" i="1"/>
  <c r="E77" i="1"/>
  <c r="D62" i="1"/>
  <c r="E62" i="1"/>
  <c r="D61" i="1"/>
  <c r="E61" i="1"/>
  <c r="D63" i="1"/>
  <c r="E63" i="1"/>
  <c r="D64" i="1"/>
  <c r="E64" i="1"/>
  <c r="E59" i="1" l="1"/>
  <c r="D59" i="1"/>
  <c r="D57" i="1"/>
  <c r="E57" i="1"/>
  <c r="D58" i="1"/>
  <c r="E58" i="1"/>
  <c r="D53" i="1"/>
  <c r="E53" i="1"/>
  <c r="E50" i="1"/>
  <c r="D50" i="1"/>
  <c r="D47" i="1"/>
  <c r="E47" i="1"/>
  <c r="D48" i="1"/>
  <c r="E48" i="1"/>
  <c r="E45" i="1"/>
  <c r="D45" i="1"/>
  <c r="D39" i="1"/>
  <c r="E39" i="1"/>
  <c r="D33" i="1"/>
  <c r="E33" i="1"/>
  <c r="D34" i="1"/>
  <c r="E34" i="1"/>
  <c r="D35" i="1"/>
  <c r="E35" i="1"/>
  <c r="D37" i="1"/>
  <c r="E37" i="1"/>
  <c r="E31" i="1"/>
  <c r="D31" i="1"/>
  <c r="D27" i="1"/>
  <c r="E27" i="1"/>
  <c r="D28" i="1"/>
  <c r="E28" i="1"/>
  <c r="D29" i="1"/>
  <c r="E29" i="1"/>
  <c r="E20" i="1"/>
  <c r="D20" i="1"/>
  <c r="D14" i="1"/>
  <c r="E14" i="1"/>
  <c r="D9" i="1"/>
  <c r="E9" i="1"/>
  <c r="D15" i="1"/>
  <c r="E15" i="1"/>
  <c r="D16" i="1"/>
  <c r="E16" i="1"/>
  <c r="D17" i="1"/>
  <c r="E17" i="1"/>
  <c r="E8" i="1"/>
  <c r="D8" i="1"/>
</calcChain>
</file>

<file path=xl/sharedStrings.xml><?xml version="1.0" encoding="utf-8"?>
<sst xmlns="http://schemas.openxmlformats.org/spreadsheetml/2006/main" count="142" uniqueCount="122">
  <si>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</si>
  <si>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</si>
  <si>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</si>
  <si>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</si>
  <si>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</si>
  <si>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</si>
  <si>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</si>
  <si>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</si>
  <si>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образования и молодёжной политики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</si>
  <si>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</si>
  <si>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</si>
  <si>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</si>
  <si>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</si>
  <si>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</si>
  <si>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</si>
  <si>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</si>
  <si>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</si>
  <si>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«Отдых и оздоровление детей в каникулярное время»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</si>
  <si>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</si>
  <si>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</si>
  <si>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</si>
  <si>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</si>
  <si>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«Дополнительные гарантии и дополнительные меры социальной поддержки предоставляемые в сфере опеки и попечительства» муниципальной программы «Дополнительные меры социальной поддержки отдельных категорий граждан города Нефтеюганска»</t>
  </si>
  <si>
    <t>Подпрограмма «Исполнение органом местного самоуправления отдельных государственных полномочий» муниципальной программы «Дополнительные меры социальной поддержки отдельных категорий граждан города Нефтеюганска»</t>
  </si>
  <si>
    <t>Подпрограмма «Обеспечение реализации муниципальной программы» муниципальной программы «Развитие жилищной сферы города Нефтеюганска»</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</si>
  <si>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</si>
  <si>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</si>
  <si>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</si>
  <si>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Подпрограмма «Ресурсное обеспечение в сфере образования и молодёжной политики» муниципальной программы «Развитие образования и молодёжной политики в городе Нефтеюганске»</t>
  </si>
  <si>
    <t>Муниципальная программа «Профилактика терроризма в городе Нефтеюганске»</t>
  </si>
  <si>
    <t>Подпрограмма «Стимулирование развития жилищного строительства»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</si>
  <si>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города Нефтеюганска «Развитие жилищно-коммунального комплекса и повышение энергетической эффективности в городе Нефтеюганске»</t>
  </si>
  <si>
    <t>Подпрограмма «Обеспечение первичных мер пожарной безопасности в городе Нефтеюганске» муниципальной программы города Нефтеюганска «Защита населения и территории от чрезвычайных ситуаций, обеспечение первичных мер пожарной безопасности в городе Нефтеюганске»</t>
  </si>
  <si>
    <t>Подпрограмма «Автомобильные дороги» муниципальной программы «Развитие транспортной системы в городе Нефтеюганске»</t>
  </si>
  <si>
    <t>Муниципальная программа «Управление муниципальным имуществом города Нефтеюганска»</t>
  </si>
  <si>
    <t>Департамент финансов администрации города Нефтеюганска</t>
  </si>
  <si>
    <t>Подпрограмма «Организация бюджетного процесса в городе Нефтеюганске» муниципальной программы «Управление муниципальными финансами города Нефтеюганска»</t>
  </si>
  <si>
    <t xml:space="preserve"> Отклонения           (гр.2-гр.3.), руб. </t>
  </si>
  <si>
    <t>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Нефтеюганске»</t>
  </si>
  <si>
    <t>Подпрограмма «Профилактика незаконного оборота потребления наркотических средств и психотропных веществ»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</si>
  <si>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«Безопасность дорожного движения» муниципальной программы «Развитие транспортной системы в городе Нефтеюганске»</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</si>
  <si>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</si>
  <si>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Муниципальная программа города Нефтеюганска «Поддержка социально ориентированных некоммерческих организаций, осуществляющих деятельность в городе Нефтеюганске»</t>
  </si>
  <si>
    <t>Неисполнение по расходам ДГиЗО и МКУ "УКС" в связи с оплатой за фактические выполненные работы, оказанные услуги.</t>
  </si>
  <si>
    <t>Противопожарные мероприятия, связанные с содержанием имущества - оплата произведена за фактически выполненные работы.</t>
  </si>
  <si>
    <t>Экономия согласно фактического исполнения по мероприятию по проведению работ по оценки и формированию земельных участков.</t>
  </si>
  <si>
    <t>Низкое исполнение, в связи с уменьшением численности получателей выплат, пособий и компенсаций.</t>
  </si>
  <si>
    <t>Оплата по противопожарным мероприятиям произведена по фактическим расходам.</t>
  </si>
  <si>
    <t>Неиспользованы средства на выплату компенсации стоимости проезда к месту использования отпуска и обратно, в связи с переносом отпусков на другие периоды.</t>
  </si>
  <si>
    <t xml:space="preserve">Остаток денежных средств образовался, в связи с заключением договоров на противопожарные мероприятия на меньшую сумму, чем было запланировано. </t>
  </si>
  <si>
    <t>Экономия по результатам приобретения светодиодных светильников. Неиспользованные средства планируются для приобретения аналогичных товаров.</t>
  </si>
  <si>
    <t>Подпрограмма «Система оценки качества образования и информационная прозрачность системы образования» муниципальной программы «Развитие образования и молодёжной политики в городе Нефтеюганске»</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</si>
  <si>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 муниципальной программы «Укрепление межнационального и межконфессионального согласия, профилактика экстремизма в городе Нефтеюганске»</t>
  </si>
  <si>
    <t>Экономия по итогам проведённых торгов.</t>
  </si>
  <si>
    <t>Оплата по предоставленным заявкам, финансирование производится после предоставления платёжных поручений, подтверждающих фактические расходы.</t>
  </si>
  <si>
    <t>Муниципальная программа города Нефтеюганска «Управление муниципальным имуществом города Нефтеюганска»</t>
  </si>
  <si>
    <t xml:space="preserve">Неисполнение по заключенному муниципальному контракту на выполнение работ по внесению изменений в проектную и сметную документацию по объекту "Многофункциональный спортивный комплекс" в г. Нефтеюганске, срок исполнения 31.10.2022 года.                                         </t>
  </si>
  <si>
    <t xml:space="preserve">1. Оплата за потреблённые коммунальные услуги производится по факту потребления на основании показаний приборов учета. 2. Оплата за услуги по техническому обслуживанию, содержанию и ремонту  имущества - оплата произведена за фактически оказанные услуги. 3. Перенос сотрудниками очередных отпусков на другой период. </t>
  </si>
  <si>
    <t>Заключен муниципальный контракт на выполнение проектных работ по объекту "Улицы и проезды микрорайона 11Б г. Нефтеюганска" (Корректировка). Подрядчик разрабатывает проектную документацию, предполагаемый срок предоставления ПСД и  акта выполненных работ ноябрь 2022 года.</t>
  </si>
  <si>
    <t>Причина низкого исполнения и неисполнения кассового плана за 9 месяцев 2022 года</t>
  </si>
  <si>
    <t xml:space="preserve"> Кассовый план за 9 месяцев 2022 года, руб. </t>
  </si>
  <si>
    <t>Подпрограмма «Модернизация и развитие учреждений культуры» муниципальной программы «Развитие культуры и туризма в городе Нефтеюганске»</t>
  </si>
  <si>
    <t>Подпрограмма «Профилактика правонарушений»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</si>
  <si>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«Управление муниципальным долгом города Нефтеюганска» муниципальной программы «Управление муниципальными финансами города Нефтеюганска»</t>
  </si>
  <si>
    <t xml:space="preserve">Подпрограмма «Переселение граждан из непригодного для проживания жилищного фонда» муниципальной программы «Развитие жилищной сферы города Нефтеюганска» </t>
  </si>
  <si>
    <t xml:space="preserve">Подпрограмма «Обеспечение мерами государственной поддержки по улучшению жилищных условий отдельных категорий граждан» муниципальной программы «Развитие жилищной сферы города Нефтеюганска» </t>
  </si>
  <si>
    <t>Подпрограмма «Развитие конкуренции и потребительского рынка» муниципальной программы «Социально-экономическое развитие города Нефтеюганска»</t>
  </si>
  <si>
    <t>Подпрограмма «Формирование законопослушного поведения участников дорожного движения» муниципальной программы «Развитие образования и молодёжной политики в городе Нефтеюганске»</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</si>
  <si>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</si>
  <si>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Муниципальная программа города Нефтеюганска «Доступная среда в городе Нефтеюганске»</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</si>
  <si>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</si>
  <si>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муниципальной программы «Развитие жилищно-коммунального комплекса и повышение энергетической эффективности в городе Нефтеюганске»</t>
  </si>
  <si>
    <t>Подпрограмма «Транспорт» муниципальной программы «Развитие транспортной системы в городе Нефтеюганске»</t>
  </si>
  <si>
    <t xml:space="preserve">Неисполнение бюджетных ассигнований за 9 месяцев 2022 года обусловлено: 1. Сокращением служебных командировок за пределы ХМАО - Югры, в связи с дистанционным обучением сотрудников. 2. Не востребованностью компенсации расходов по оплате стоимости проезда и провоза багажа к месту использования отпуска и обратно. 3. Компенсация стоимости путёвок на санаторно-курортное лечение произведена по фактическим расходам. 4. Возвратом средств на оплату дополнительных выходных дней по уходу за ребёнком-инвалидом. 5. Оплата за услуги связи, техническое обслуживание и ремонт движимого имущества в соответствии с фактическими потребностями. </t>
  </si>
  <si>
    <t>Неисполнение бюджетных ассигнований по обслуживанию муниципального долга, в связи с оплатой задолженности по бюджетному кредиту в более ранние сроки.</t>
  </si>
  <si>
    <t xml:space="preserve">Неисполнение на реализацию мероприятий подпрограммы:
- по выплатам социального характера (фонд руководителя) выплаты осуществляются согласно заявлениям сотрудников;
- оплата льготного проезда производится по фактически поступившим авансовым отчётам от работников;
- по ежемесячным компенсационным выплатам в размере 50 рублей матерям (или другим родственникам, фактически осуществляющим уход за ребенком), находящимся в отпуске по уходу за ребенком до достижения ими 3-летнего возраста, выплаты производятся на основании фактически предоставленных документов;
- по начислениям на иные выплаты в связи с тем, что оплата взносов производилась пропорционально начисленным социальным выплатам;
- оплата коммунальных услуг производилась по показаниям приборов учёта электрической энергии, тепловой энергии и водоснабжения помещений;
- оплата за содержание помещений, а также за услуги по техническому обслуживанию и ремонту недвижимого имущества по фактическим расходам на основании актов выполненных работ;                                                                        - экономия по расходам на текущий ремонт планируется направить на аналогичные цели;
- работы по капитальному ремонту здания, оплата будет произведена после подписания акта выполненных работ в 4 квартале 2022 года.                                                                                                                                                                   Возникшая экономия планируется к перераспределению на мероприятия по пожарной безопасности и приобретение охранно-пожарной сигнализации.                  </t>
  </si>
  <si>
    <t>Оплата по фактическим расходам, а также отсутствием договора на услуги по техническому обслуживанию комплекса технических средств охраны на 2022 год, так как технические средства охраны выработали ресурс эксплуатации и нуждаются в капитальном ремонте. Необходимые бюджетные ассигнования будут перераспределены с подведомственных учреждений и исполнены в полном объёме.</t>
  </si>
  <si>
    <t xml:space="preserve">Не исполнение по объектам: 1. "Ведение автоматизированной информационной системы обеспечения градостроительной деятельности (наполнение базы данных)" по итогам проведённых торгов образовалась экономия на которую заключили муниципальный контракт со сроком исполнения ноябрь 2022 года. 2. Подготовка проекта внесения изменений в документ территориального планирования "Генеральный план города Нефтеюганска" и "Правила землепользования и застройки города Нефтеюганска" заключен муниципальный контракт, выполнение работ до 31.08.2022, ведётся претензионная работа, оплата по факту 100 % выполнения работ. 3. Проработка эскизного проекта лыжного стадиона на территории города Нефтеюганска (северо-восточная часть города (16 квартал) города Нефтеюганска) заключен муниципальный контракт со сроком выполнения до 28.02.2022, подрядчик не выполнил в срок работы, ведётся работа по расторжению муниципального контракта. 4. "Инженерное обеспечение 17 микрорайона г. Нефтеюганска вдоль ул. Нефтяников (участок от ул. Романа Кузоваткина до ул. Набережная)" срок исполнения 09.04.2022 года оплата произведена, по условиям заключённого муниципального контракта при достижении величины равной 95 % от цены контракта заказчик приостанавливает оплату принятых от подрядчика работ до момента приёмки от подрядчика готового к эксплуатации объекта. Отставание от графика выполнения работ, ведётся претензионная работа. Работы будут приняты после государственной экспертизы по корректировке проектно-сметной документации. </t>
  </si>
  <si>
    <t xml:space="preserve">Неисполнение по объекту "Светофорный объект по улице Нефтяников на ПК 2+944", заключен муниципальный контракт на выполнение инженерных изысканий, осуществление подготовки проектной документации и рабочей документации в целях строительства объекта капитального строительства, со сроком исполнения 31.03.2022 года, проектная документация направлена на государственную экспертизу. </t>
  </si>
  <si>
    <t xml:space="preserve">Заключен муниципальный контракт по осуществлению подготовки проектной документации в целях сноса (демонтажа) объекта капитального строительства: «Нежилое здание», площадью 590,2 м, расположенное по адресу: Ханты-Мансийский автономный округ – Югра, г. Нефтеюганск, мкр-н 17А, д. 1/1, со сроком исполнения 31.05.2022. Оплата по итогам завершения работ, проектная документация направлена на государственную экспертизу.                                            </t>
  </si>
  <si>
    <t xml:space="preserve">Низкое исполнение в связи с тем, что: 1. Не все сотрудники использовали запланированные отпуска, а также не воспользовались правом на компенсацию расходов на оплату проезда к месту использования отпуска и обратно. 2. Оплата пособий по временной нетрудоспособности за счёт работодателя произведена по фактическим расходам в соответствии с предоставленными документами. 3.Оплата командировочных расходов, обучение, услуг связи и коммунальных услуг по фактически предоставленным документам. 4. Муниципальные контракты на техническое обслуживание и аварийно-восстановительные работы внутренних и наружных электросетей, ремонт помещений, обслуживание систем пожарно-охранной сигнализации, охранные услуги и на управление многоквартирным домом (содержание помещения), вывоз и утилизацию твёрдых бытовых отходов заключены на меньшую сумму, чем запланировано. 5. Аукцион на поставку канцелярских товаров и воду проведены, оплата после поставки товара. 6. Муниципальные контракты на приобретение бумаги не заключены, в связи с нестабильной ситуацией на рынке ценообразования. Неиспользованные бюджетные ассигнования планируются к перераспределению при очередном заседании Думы города Нефтеюганска.   </t>
  </si>
  <si>
    <t>Муниципальный контракт на приобретение светодиодных светильников заключён 14.10.2022 года по причине жалобы по итогам аукциона. Оплата по факту после поставки товара.</t>
  </si>
  <si>
    <t>Муниципальный контракт на оказание услуг по техническому обслуживанию систем пожарно-охранной сигнализации заключен на меньшую сумму, чем планировалось. Экономия перераспределена в октябре 2022 года на зарядку огнетушителей и приобретение плана эвакуации.</t>
  </si>
  <si>
    <t>Низкое исполнение, в связи с тем, что: 1. Не все сотрудники использовали запланированные отпуска. 2. Выплата компенсации стоимости проезда и провоза багажа к месту использования отпуска и обратно производилась по факту предоставленных документов. 3. Оплата за услуги связи, теплоснабжение, электроэнергию и водоснабжение произведена по факту. 4. Муниципальный контракт на оказание услуг по обслуживанию программного продукта "Гарант" заключён на меньшую сумму, чем планировалось, а также отсутствие необходимости приобретения сертификата ключа проверки электронной подписи. 5. Муниципальные контракты на техническое обслуживание и аварийно-восстановительные работы внутренних и наружных электросетей и оборудования заключены на меньшую сумму, чем запланировано. 6. Муниципальный контракт на приобретение бутилированной воды был заключён 17.10.2022 года, ассигнования освоены в полном объёме.</t>
  </si>
  <si>
    <t xml:space="preserve">Не выплачена субсидия получателю по причине не согласия с суммой выплаты. Вопрос на решении. </t>
  </si>
  <si>
    <t xml:space="preserve">Низкое исполнение по причине того, что, приобретённые департаментом имущества ХМАО-Югры за счёт средств бюджета автономного округа квартиры в количестве 30 штук, переданы муниципальному образованию 23.09.2022 года. Вопрос о снятии неиспользованного остатка средств местного бюджета был вынесен на заседание Думы города Нефтеюганска и уточнён 31.10.2022 года. </t>
  </si>
  <si>
    <t>Низкое исполнение, так как субсидия на приобретение жилых помещений для ветеранов боевых действий и инвалидов носит заявительный характер. Обращения от лиц данной категории отсутствовали.</t>
  </si>
  <si>
    <t>Экономия по результатам приобретения торговых павильонов.</t>
  </si>
  <si>
    <t xml:space="preserve">Субсидия на выполнение муниципального задания перечисляется подведомственному учреждению под фактическую потребность. Причина не полного исполнения, в связи с временной нетрудоспособностью сотрудников и соответственно начисление страховых взносов меньше, чем планировалось, а также переносом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t>
  </si>
  <si>
    <t>Не полное исполнение по: 1. Приобретению транспортных средств, ввиду не состоявшихся аукционов. Планируется повторное осуществление закупки. 2. Причине переноса сотрудниками периода использования отпуска на следующий период.</t>
  </si>
  <si>
    <t>Заработная плата начислена по ведомости учёта рабочего времени и количества проверенных экзаменационных работ экспертом, оплата по факту до 12.10.2022 года. Исполнение не в полном объёме в связи с тем, что договоры на информационную безопасность заключены до 31.10.2022 года, оплата по предоставлению акта выполненных работ.</t>
  </si>
  <si>
    <t xml:space="preserve">Низкое исполнение по следующим причинам: 1. В пришкольном лагере ЧОУ "Нефтеюганская православная гимназия" обязанности начальника лагеря исполнял директор, в связи с этим сложилась экономия по средствам на оплату труда. 2. Отсутствие выездных мероприятий по организации отдыха и оздоровления в летний каникулярный период в южном направлении, в связи с возникшими временными логистическими трудностями. 3. В связи с внесением изменений в постановление Правительства ХМАО-Югры от 27.01.2010 № 21-п "О порядке организации отдыха и оздоровления детей, имеющих место жительства в ХМАО - Югре (изм. от 04.03.2022 № 77-п), а именно увеличение норматива стоимости путёвки, проведение конкурсных процедур на приобретение путёвок на летний каникулярный период затянулось выезд детей в 1 смену не представлялось возможным. 4. Остаток денежных средств, в связи с отменой проведения летнего лагеря в МБУ ДО "ДДТ" и МБОУ "СОШ № 14". 5. Не использованы средства на ПЦР-тесты, в связи с отменой необходимости данного анализа. </t>
  </si>
  <si>
    <r>
      <t xml:space="preserve">Мероприятия по обеспечению деятельности: 1. Экономия за счёт больничных листов сотрудников. 2. Компенсация стоимости проезда к месту использования отпуска и обратно произведена по факту предоставления авансовых отчётов. 3. Оплата за услуги связи, коммунальные расходы и техническое обслуживание имущества по фактическим затратам. 4. Курсы по охране труда и повышении квалификации перенесены в медийное пространство. 5. Экономия средств по результатам торгов по приобретению оборудования и расходных материалов. 6. В части мероприятий молодёжной политики - стипендия обучающимся выплачена по факту предоставления подтверждающих документов. 7. Экономия за счёт поступлений из окружного бюджета части заработной платы и начислений на оплату труда несовершеннолетних.  
</t>
    </r>
    <r>
      <rPr>
        <b/>
        <sz val="11"/>
        <color rgb="FFFF0000"/>
        <rFont val="Times New Roman"/>
        <family val="1"/>
        <charset val="204"/>
      </rPr>
      <t/>
    </r>
  </si>
  <si>
    <t>Неиспользованные средства по мероприятию "Безопасное колесо".</t>
  </si>
  <si>
    <t>Остаток денежных средств от выездных мероприятий по шахматам. Договор на поставку сувенирной продукции заключён, оплата после поставки товара.</t>
  </si>
  <si>
    <t>Позднее доведение бюджетных ассигнований (27.09.2022 года), исполнение планируется в 4 квартале.</t>
  </si>
  <si>
    <t>Договоры заключены, оплата после поставки оборудования.</t>
  </si>
  <si>
    <t>1. Неиспользованы средства на оплату труда и начислению на выплаты по оплате труда, в связи с переносом отпусков на другие периоды, по фонду руководителя, в связи с отсутствием заявлений. 2. Остаток неиспользованных средств по коммунальным услугам и расходам на содержание имущества, так как оплата производилась по фактическому потреблению услуг, а также заключением контрактов на меньшую стоимость, чем планировалось. 3. Неиспользованы средства на компенсацию стоимости проезда и провоза багажа к месту использования отпуска и обратно, так как не все работники воспользовались данным правом. 4. Остаток денежных средств, выделенных на спортивные мероприятия, в связи с переносом спортивно-массовых мероприятий на 4 квартал 2022 года. 5. Неиспользованы средства на приобретение основных средств, в связи с длительной процедурой заключения контрактов.</t>
  </si>
  <si>
    <t>Экономия по итогам проведённых конкурсных процедур, подготовлен пакет документов для размещений аукциона для заключения контракта.</t>
  </si>
  <si>
    <t>Экономия по итогам проведённых конкурсных процедур. Подготовлен пакет документов на аукцион по сносу аварийных домов, срок выполнения работ 15.12.2023 года.</t>
  </si>
  <si>
    <t>Выплата субсидий произведена за фактически оказанные услуги получателями субсидий.</t>
  </si>
  <si>
    <t xml:space="preserve">1.Возмещение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 - документы возвращены на доработку по причине многочисленных ошибок. 2. Оплата за потребление электроэнергии по нераспределённым и нереализованным жилым помещениям, являющихся муниципальной собственностью - экономия по фактическому показанию приборов учёта. 3. Расходы по обследованию жилого фонда - экономия по итогам проведённых конкурсных процедур. </t>
  </si>
  <si>
    <t>Оплата произведена за фактически оказанные услуги</t>
  </si>
  <si>
    <t xml:space="preserve">Низкое освоение, в связи с поздним заключением контракта на техническое обслуживание пожарно-охранной сигнализации, также подготовлен пакет документов для заключения контракта на заправку огнетушителей и перекатку рукавов. </t>
  </si>
  <si>
    <t>1. По муниципальному контракту на выполнение работ по нанесению горизонтальной дорожной разметки термопластичными материалами на автомобильных дорогах общего пользования - срок выполнения работ запланирован на начало 3 квартала, по причине неблагоприятных погодных условий срок окончания работ перенесен на конец 3 квартала. 2. Оплата за содержание автомобильных дорог произведена за фактически оказанные услуги.</t>
  </si>
  <si>
    <t>Экономия по факту выполненных работ.</t>
  </si>
  <si>
    <t xml:space="preserve">Муниципальный контракт на приобретение сувенирной продукции к 55-летию города заключён в октябре 2022 года, оплата после поставки товара. Неиспользованные бюджетные ассигнования планируются к передаче в бюджет города при очередном заседании Думы города Нефтеюганска.  </t>
  </si>
  <si>
    <t xml:space="preserve">Низкое исполнение по причине того, что: 1. Муниципальный контракт на изготовление и поставку сувенирной продукции заключён 26.09.2022 года, оплата после поставки товара. Образовавшаяся экономия направлена на снятие в бюджет города. 2. Муниципальный контракт на изготовление плакатов на металлической основе на стадии заключения.  </t>
  </si>
  <si>
    <t>Низкое исполнение, так как: 1. Оплата командировочных расходов в части оплаты за проживание и суточные производилась по фактически предоставленным документам. 2. Не использованы ассигнования в полном объёме на оплату страховых взносов с компенсации стоимости проезда и провоза багажа к месту использования отпуска и обратно, в связи с тем, что большая часть сотрудников не воспользовалась проездом за рубеж, неиспользованные бюджетные ассигнования планируются к перераспределению на начисления на выплаты по оплате труда. 3. Не заключен муниципальный контракт на оказание услуг по сбору, транспортировке и размещению отходов 4 и 5 класса опасности, так как не было необходимости в данных расходов, неиспользованные средства планируются на аналогичные цели в 4 квартале 2022 года. 4. Не заключен муниципальный контракт на приобретение сертификата ключа проверки электронной подписи, в связи с отсутствием необходимости, неиспользованные средства перераспределены на приобретение программного обеспечения VipNet. 5. Оплата за услуги связи, теплоснабжение, электроэнергию и водоснабжение произведена по факту. 6. Отсутствовала необходимость в приобретении средств индивидуальной защиты. 7. Муниципальный контракт на приобретение бутилированной воды был заключён 17.10.2022 года, ассигнования освоены в полном объёме.</t>
  </si>
  <si>
    <t>Исполнение не в полном объёме по причине не предъявления собственниками жилых помещений исполнительных листов на перечисление выкупной стоимости и принятия решений собственниками жилых помещений о заключении договоров мены.</t>
  </si>
  <si>
    <t xml:space="preserve">Низкое исполнение по следующий причинам: 1. Остаток средств по заработной плате и страховым выплатам за счёт листов временной нетрудоспособности. 2. По услугам связи, коммунальным расходам оплата произведена по фактическим затратам. 3. По техническому обслуживанию и ремонту имущества, охране объектов оплата по факту оказания услуг. 4. Перенесены в медийное пространство курсы по охране труда и повышению квалификации. 5. По приобретению оборудованию - заключены договоры, оплата после поставки товара. 6.По средствам, выделенным на единовременные выплаты, в связи отсутствием заявлений на получение выплат. 7. Компенсация  стоимости проезда и провоза багажа к месту использования отпуска и обратно - по факту предоставления авансовых отчетов. 8. В ряде учреждений у работников, занимающихся сбором и обработкой документов для назначения компенсации, размер коэффициента уровня образования ниже, чем запланировано. 9. Невыполнение дето-дней в связи с карантинными мероприятиями. 10. В связи с распространением коронавирусной инфекции мероприятие "Олимпиада школьников" проводилось в дистанционном формате. 11. Компенсация родительской платы носит заявительный характер. Частные сады ООО "Семь гномов и ООО "Детский сад 7 гномов" отменили родительскую плату. 12. В части предоставления субсидии по созданию условий для осуществления присмотра и ухода за детьми - отсутствовали документа на право доверительного управления по ООО "Кидс Планета", заявкам за период с августа по сентябрь предоставлены 10.10.2022 года. </t>
  </si>
  <si>
    <t xml:space="preserve">Неисполнение по объекту: 1. Выполнение работ по капитальному ремонту и проведение авторского надзора объекта "Нежилое здание музыкальной школы" заключен муниципальный контракт со сроком исполнения 30.09.2022 года. 2. Выполнение работ по реконструкции объекта "Нежилое здание музыкальной школы" (устройство входной группы) заключен муниципальный контракт со сроком исполнения 30.10.2022 года. 3. Выполнение работ по капитальному ремонту на объекте "Нежилое здание", расположенное по адресу: г. Нефтеюганск, микрорайон 10, ДК "Юность" со сроком исполнения 30.09.2022 года. 4. Выполнение работ по капитальному ремонту на объекте "Нежилое здание" (МБУК Театр Кукол "Волшебная флейта" (устройство вытяжной противодымной вентиляции) со сроком исполнения 30.09.2022 года.  </t>
  </si>
  <si>
    <t xml:space="preserve">Низкое исполнение: 1. Содержание земель общего пользования - оплата производилась за фактически оказанные объёмы работ, а также в связи с некачественным оказанием услуг подрядчиком не произведена оплата по муниципальному контракту на оказание услуг по содержанию земель общего пользования в 1, 2, 3, 4, 6, 2а микрорайонах, площадь Юбилейная, ул. Набережная, Прибрежная зона города Нефтеюганска. 2. Ликвидация несанкционированных свалок - позднее заключение муниципального контракта на оказание услуг, в связи с отсутствием потенциальных подрядчиков. Повторно объявлены торги, по результатам заключен контракт со сроком выполнения работ до 30.10.2022 года. 3. Изготовление и монтаж наклейки на контейнеры ТКО - по результатам совещания Департаментом промышленности ХМАО - Югры не рекомендовано изготавливать и монтировать наклейки на старые контейнеры. Рассматривается вопрос о приобретении табличек на контейнерные площадки. 4. Экономия по результатам проведённых конкурсных процедур по проведению дезинфекции и дератизации. Планируется возврат неиспользуемой субвенции в бюджет автономного округа. 5. Озеленение мест общего пользования - исполнительная документация направлена подрядчику на корректировку. 6. Обустройство детских игровых площадок - перенесены сроки выполнения работ по контрактам, в связи с увеличением сроков изготовления игрового оборудования для детских площадок.   </t>
  </si>
  <si>
    <t>В связи с перезаключением соглашения на предоставление субсидии с бюджета автономного округа, по причине реорганизации Департамента жилищно-коммунального комплекса и энергетики ХМАО - Югры, оплата за счёт средств бюджета автономного округа не произведена.</t>
  </si>
  <si>
    <t>Неиспользованы средства, в связи с увольнением основного состава бухгалтерии МБУ ЦФКиС "Жемчужина-Югры" не были внесены изменения в план-закупок, в связи с этим невозможно своевременно зарегистрировать договоры в системе "АЦК-Финансы" и произвести оплату.</t>
  </si>
  <si>
    <t xml:space="preserve">1. Устройство тротуаров в городе Нефтеюганске (улица Энергетиков) - работы выполнены в полном объёме, оплата планируется в октябре 2022 года. 2. Поставка с установкой дорожного ограждения - по результатам аукциона, вследствие значительного падения цены на выполнение работ, подрядчик отказался подписывать муниципальный контракт. В настоящее время документы находятся в департаменте экономического развития администрации города Нефтеюганска для повторного размещения на аукцион.  </t>
  </si>
  <si>
    <t>Низкое исполнение по причине того, что: 1. Аукцион на страхование народных дружинников не состоялся, документы направлены на заключение контракта без аукциона. 2. Неиспользованные средства в октябре 2022 года перераспределены на изготовление плакатов на металлической основе.</t>
  </si>
  <si>
    <t>Низкое исполнение: 1. По средствам, выделенным на услуги по размещению информации в СМИ, так как оплата производится по факту, согласно актов выполненных работ. 2. Экономия по заработной плате и начислений на выплаты по оплате труда, в связи с переносом отпусков на 4 квартал 2022 года.</t>
  </si>
  <si>
    <t>Низкое исполнение по расходам на обеспечение деятельности департамента образования и молодёжной политики администрации города Нефтеюганска и управления учёта и отчётности образовательных учреждений: 1. Остаток средств по заработной плате за счёт листков временной нетрудоспособности. 2. Оплата за услуги связи, коммунальные услуги и техническое обслуживание имущества по факту оказания услуг. 3. Компенсация расходов по оплате стоимости проезда и провоза багажа к месту использования отпуска и обратно выплачена по факту предоставления отчётов. 4. Остаток неиспользованных средств, в связи с отменой тестов ПЦР, а также отсутствием необходимости в противовирусной обработки помещений. 5. Экономия по результатам торгов по приобретению оборудования и расходных материалов. Неиспользованные средства направлены на закрытие.</t>
  </si>
  <si>
    <t xml:space="preserve">Низкое исполнение по итогам 9 месяцев 2022 года: 1.По начислениям на выплаты по оплате труда в связи с начислением и оплатой заработной платы за фактически отработанное время. 2. Оплата коммунальных услуг производилась по показаниям приборов учёта, согласно предоставленных к оплате документов.                                                                                                                                                                         Экономия по расходам на обеспечение деятельности после заключения договоров будет перераспределена на приоритетные направления и будет исполнены в полном объёме.  </t>
  </si>
  <si>
    <t xml:space="preserve">Не исполнение по объектам: 1. "Выполнение инженерных изысканий, осуществление подготовки проектной и рабочей документации в целях строительства объекта капитального строительства "Здание детского сада № 25 (наружное освещение территории)" срок исполнения 31.03.2022, получена положительная государственная экспертиза, оплата производится за фактически выполненные работы до конца сентября 2022 года. 2. "Выполнение работ по ведению авторского надзора на выполнение строительно-монтажных работ по объекту "Детский сад на 300 мест в 16 микрорайоне г. Нефтеюганска", со сроком исполнения 31.12.2023 года. 3. "Выполнение строительно-монтажных работ по объекту "Детский сад на 300 мест в 16 микрорайоне г. Нефтеюганска" срок исполнения 31.12.2023. Причина не освоения в полном объёме, в связи с тем, что подрядчик отстаёт от графика выполнения работ и принимается решение о приостановлении муниципального контракта для внесения корректировки, ведётся претензионная работа. 4. "Выполнение строительно-монтажных работ по объекту "Нежилое здание" (наружное освещение территории, расположенного по адресу 8 а мкр, здание № 29" заключен муниципальный контракт со сроком исполнения 30.11.2022 года. Экономия по результатам заключенного муниципального контракта будет перераспределена на дополнительные работы (10%), а также оставшиеся бюджетные ассигнования планируются к  закрытию.  </t>
  </si>
  <si>
    <t xml:space="preserve">Низкое исполнение по объектам: 1. "Инженерное обеспечение 4 микрорайона г. Нефтеюганска" заключен муниципальный контракт на выполнение строительное-монтажных работ со сроком исполнения до 07.10.2022 года. 2. "Выполнение строительно-монтажных работ по объекту: Напорный канализационный коллектор вдоль ул. Набережная с канализационной насосной станцией, расположенной в 17 микрорайоне" срок исполнения работ март 2022 года, по условиям заключенного муниципального контракта при достижении величины оплаты равной 95 % от цены контракта заказчик приостанавливает оплату принятых от подрядчика работ до момента приёмки от подрядчика готового к эксплуатации объекта. Оплата планируется до конца сентября 2022 года. 3. "Уличное (наружное, искусственное) освещение автомобильных дорог на 4 участках, муниципальные контракты выполнены в полном объёме, экономия по факту выполнения работ будет перераспределена на оплату исполнительных листов. 4. Строительный контроль по объекту "Фильтровальная станция производительностью 20 000 м³ в сутки по адресу: ХМАО - Югра, г. Нефтеюганск, 7 микрорайон" заключен муниципальный контракт с софинансированием средств бюджета автономного округа.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</si>
</sst>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9"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b/>
      <sz val="11"/>
      <color rgb="FFFF0000"/>
      <name val="Times New Roman"/>
      <family val="1"/>
      <charset val="204"/>
    </font>
    <font>
      <sz val="11"/>
      <color rgb="FFFF0000"/>
      <name val="Times New Roman"/>
      <family val="1"/>
      <charset val="204"/>
    </font>
    <font>
      <sz val="1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5" fillId="0" borderId="0" applyFont="0" applyFill="0" applyBorder="0" applyAlignment="0" applyProtection="0"/>
  </cellStyleXfs>
  <cellXfs count="55">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2" borderId="1" xfId="0" applyNumberFormat="1" applyFont="1" applyFill="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165" fontId="3" fillId="0" borderId="0" xfId="1" applyNumberFormat="1" applyFont="1" applyAlignment="1">
      <alignment horizontal="left" vertical="top"/>
    </xf>
    <xf numFmtId="0" fontId="3" fillId="0" borderId="1" xfId="1" applyNumberFormat="1" applyFont="1" applyBorder="1" applyAlignment="1">
      <alignment horizontal="center" vertical="center"/>
    </xf>
    <xf numFmtId="4" fontId="4" fillId="0" borderId="0" xfId="0" applyNumberFormat="1" applyFont="1" applyAlignment="1">
      <alignment horizontal="center" vertical="center" wrapText="1"/>
    </xf>
    <xf numFmtId="0" fontId="1" fillId="0" borderId="2" xfId="0" applyFont="1" applyBorder="1" applyAlignment="1">
      <alignment horizontal="left" vertical="center" wrapText="1"/>
    </xf>
    <xf numFmtId="2" fontId="2" fillId="2" borderId="1" xfId="0" applyNumberFormat="1" applyFont="1" applyFill="1" applyBorder="1" applyAlignment="1">
      <alignment horizontal="center" vertical="center"/>
    </xf>
    <xf numFmtId="4"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wrapText="1"/>
    </xf>
    <xf numFmtId="4" fontId="2" fillId="3" borderId="2" xfId="0" applyNumberFormat="1" applyFont="1" applyFill="1" applyBorder="1" applyAlignment="1">
      <alignment horizontal="center" vertical="center" wrapText="1"/>
    </xf>
    <xf numFmtId="2" fontId="2" fillId="2" borderId="2" xfId="0" applyNumberFormat="1" applyFont="1" applyFill="1" applyBorder="1" applyAlignment="1">
      <alignment horizontal="center" vertical="center"/>
    </xf>
    <xf numFmtId="0" fontId="2" fillId="0" borderId="2" xfId="0" applyFont="1" applyBorder="1" applyAlignment="1">
      <alignment horizontal="left" vertical="center" wrapText="1"/>
    </xf>
    <xf numFmtId="4" fontId="2" fillId="3"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7" fillId="0" borderId="0" xfId="0" applyNumberFormat="1" applyFont="1" applyAlignment="1">
      <alignment wrapText="1"/>
    </xf>
    <xf numFmtId="0" fontId="3" fillId="0" borderId="1" xfId="0" applyFont="1" applyBorder="1" applyAlignment="1">
      <alignment vertical="center" wrapText="1"/>
    </xf>
    <xf numFmtId="4"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xf>
    <xf numFmtId="4" fontId="3" fillId="3" borderId="1" xfId="0" applyNumberFormat="1" applyFont="1" applyFill="1" applyBorder="1" applyAlignment="1">
      <alignment horizontal="center" vertical="center" wrapText="1"/>
    </xf>
    <xf numFmtId="0" fontId="3" fillId="0" borderId="1" xfId="1" applyNumberFormat="1" applyFont="1" applyBorder="1" applyAlignment="1">
      <alignment horizontal="center" vertical="center" wrapText="1"/>
    </xf>
    <xf numFmtId="4" fontId="2" fillId="3" borderId="2" xfId="0" applyNumberFormat="1" applyFont="1" applyFill="1" applyBorder="1" applyAlignment="1">
      <alignment horizontal="center" vertical="center" wrapText="1"/>
    </xf>
    <xf numFmtId="4" fontId="3" fillId="0" borderId="2" xfId="0" applyNumberFormat="1" applyFont="1" applyBorder="1" applyAlignment="1">
      <alignment horizontal="left" vertical="center" wrapText="1"/>
    </xf>
    <xf numFmtId="4" fontId="2" fillId="3" borderId="2" xfId="0" applyNumberFormat="1" applyFont="1" applyFill="1" applyBorder="1" applyAlignment="1">
      <alignment horizontal="left"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4" fontId="3"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2" fontId="2" fillId="2" borderId="2" xfId="0" applyNumberFormat="1" applyFont="1" applyFill="1" applyBorder="1" applyAlignment="1">
      <alignment horizontal="center" vertical="center"/>
    </xf>
    <xf numFmtId="4" fontId="2" fillId="2" borderId="2" xfId="0" applyNumberFormat="1" applyFont="1" applyFill="1" applyBorder="1" applyAlignment="1">
      <alignment horizontal="center" vertical="center" wrapText="1"/>
    </xf>
    <xf numFmtId="2" fontId="3" fillId="0" borderId="2" xfId="0" applyNumberFormat="1" applyFont="1" applyFill="1" applyBorder="1" applyAlignment="1">
      <alignment horizontal="left" vertical="center" wrapText="1"/>
    </xf>
    <xf numFmtId="0" fontId="3" fillId="2" borderId="1" xfId="0" applyFont="1" applyFill="1" applyBorder="1" applyAlignment="1">
      <alignment vertical="center" wrapText="1"/>
    </xf>
    <xf numFmtId="4" fontId="3" fillId="0" borderId="1" xfId="0" applyNumberFormat="1" applyFont="1" applyBorder="1" applyAlignment="1">
      <alignment horizontal="left" vertical="top" wrapText="1"/>
    </xf>
    <xf numFmtId="4" fontId="4"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2" xfId="0" applyNumberFormat="1" applyFont="1" applyBorder="1" applyAlignment="1">
      <alignment horizontal="center" vertical="center" wrapText="1"/>
    </xf>
    <xf numFmtId="2" fontId="2" fillId="2" borderId="2" xfId="0" applyNumberFormat="1" applyFont="1" applyFill="1" applyBorder="1" applyAlignment="1">
      <alignment horizontal="center" vertical="center"/>
    </xf>
    <xf numFmtId="0" fontId="0" fillId="0" borderId="3" xfId="0" applyBorder="1" applyAlignment="1">
      <alignment horizontal="center" vertical="center"/>
    </xf>
    <xf numFmtId="0" fontId="1" fillId="0" borderId="2" xfId="0" applyFont="1" applyBorder="1" applyAlignment="1">
      <alignment vertical="center" wrapText="1"/>
    </xf>
    <xf numFmtId="0" fontId="0" fillId="0" borderId="3" xfId="0" applyBorder="1" applyAlignment="1">
      <alignment vertical="center" wrapText="1"/>
    </xf>
    <xf numFmtId="4" fontId="3" fillId="0" borderId="2" xfId="0" applyNumberFormat="1" applyFont="1" applyBorder="1" applyAlignment="1">
      <alignment vertical="center" wrapText="1"/>
    </xf>
    <xf numFmtId="0" fontId="8" fillId="0" borderId="3" xfId="0" applyFont="1" applyBorder="1" applyAlignment="1">
      <alignment vertical="center" wrapText="1"/>
    </xf>
    <xf numFmtId="4" fontId="2" fillId="3" borderId="2" xfId="0" applyNumberFormat="1" applyFont="1" applyFill="1" applyBorder="1" applyAlignment="1">
      <alignment horizontal="center" vertical="center" wrapText="1"/>
    </xf>
    <xf numFmtId="0" fontId="0" fillId="3" borderId="3" xfId="0" applyFill="1" applyBorder="1" applyAlignment="1">
      <alignment horizontal="center" vertical="center" wrapText="1"/>
    </xf>
    <xf numFmtId="4" fontId="2" fillId="2" borderId="2" xfId="0" applyNumberFormat="1" applyFont="1" applyFill="1" applyBorder="1" applyAlignment="1">
      <alignment horizontal="center" vertical="center" wrapText="1"/>
    </xf>
    <xf numFmtId="0" fontId="0" fillId="0" borderId="3" xfId="0"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abSelected="1" view="pageBreakPreview" zoomScale="80" zoomScaleNormal="100" zoomScaleSheetLayoutView="80" workbookViewId="0">
      <selection activeCell="A8" sqref="A8"/>
    </sheetView>
  </sheetViews>
  <sheetFormatPr defaultColWidth="9.140625" defaultRowHeight="15" x14ac:dyDescent="0.25"/>
  <cols>
    <col min="1" max="1" width="52.5703125" style="8" customWidth="1"/>
    <col min="2" max="2" width="16.28515625" style="5" customWidth="1"/>
    <col min="3" max="3" width="16.7109375" style="5" customWidth="1"/>
    <col min="4" max="4" width="15" style="5" customWidth="1"/>
    <col min="5" max="5" width="14" style="5" customWidth="1"/>
    <col min="6" max="6" width="104" style="21" customWidth="1"/>
    <col min="7" max="16384" width="9.140625" style="4"/>
  </cols>
  <sheetData>
    <row r="1" spans="1:6" x14ac:dyDescent="0.25">
      <c r="A1" s="41" t="s">
        <v>0</v>
      </c>
      <c r="B1" s="41"/>
      <c r="C1" s="41"/>
      <c r="D1" s="41"/>
      <c r="E1" s="41"/>
      <c r="F1" s="41"/>
    </row>
    <row r="3" spans="1:6" x14ac:dyDescent="0.25">
      <c r="A3" s="42" t="s">
        <v>59</v>
      </c>
      <c r="B3" s="43"/>
      <c r="C3" s="43"/>
      <c r="D3" s="43"/>
      <c r="E3" s="43"/>
      <c r="F3" s="43"/>
    </row>
    <row r="5" spans="1:6" s="11" customFormat="1" ht="57" x14ac:dyDescent="0.25">
      <c r="A5" s="34" t="s">
        <v>1</v>
      </c>
      <c r="B5" s="34" t="s">
        <v>60</v>
      </c>
      <c r="C5" s="34" t="s">
        <v>2</v>
      </c>
      <c r="D5" s="34" t="s">
        <v>37</v>
      </c>
      <c r="E5" s="34" t="s">
        <v>3</v>
      </c>
      <c r="F5" s="34" t="s">
        <v>4</v>
      </c>
    </row>
    <row r="6" spans="1:6" s="9" customFormat="1" x14ac:dyDescent="0.25">
      <c r="A6" s="10">
        <v>1</v>
      </c>
      <c r="B6" s="10">
        <v>2</v>
      </c>
      <c r="C6" s="10">
        <v>3</v>
      </c>
      <c r="D6" s="10">
        <v>4</v>
      </c>
      <c r="E6" s="10">
        <v>5</v>
      </c>
      <c r="F6" s="26">
        <v>6</v>
      </c>
    </row>
    <row r="7" spans="1:6" x14ac:dyDescent="0.25">
      <c r="A7" s="44" t="s">
        <v>5</v>
      </c>
      <c r="B7" s="44"/>
      <c r="C7" s="44"/>
      <c r="D7" s="44"/>
      <c r="E7" s="44"/>
      <c r="F7" s="44"/>
    </row>
    <row r="8" spans="1:6" ht="90" x14ac:dyDescent="0.25">
      <c r="A8" s="22" t="s">
        <v>22</v>
      </c>
      <c r="B8" s="25">
        <v>14843500</v>
      </c>
      <c r="C8" s="25">
        <v>13660927.119999999</v>
      </c>
      <c r="D8" s="23">
        <f>B8-C8</f>
        <v>1182572.8800000008</v>
      </c>
      <c r="E8" s="24">
        <f>C8/B8*100</f>
        <v>92.03305904941557</v>
      </c>
      <c r="F8" s="38" t="s">
        <v>46</v>
      </c>
    </row>
    <row r="9" spans="1:6" ht="202.5" customHeight="1" x14ac:dyDescent="0.25">
      <c r="A9" s="1" t="s">
        <v>23</v>
      </c>
      <c r="B9" s="14">
        <v>28925897</v>
      </c>
      <c r="C9" s="14">
        <v>25487169.109999999</v>
      </c>
      <c r="D9" s="3">
        <f t="shared" ref="D9:D18" si="0">B9-C9</f>
        <v>3438727.8900000006</v>
      </c>
      <c r="E9" s="13">
        <f t="shared" ref="E9:E18" si="1">C9/B9*100</f>
        <v>88.111940348816148</v>
      </c>
      <c r="F9" s="38" t="s">
        <v>80</v>
      </c>
    </row>
    <row r="10" spans="1:6" ht="114" customHeight="1" x14ac:dyDescent="0.25">
      <c r="A10" s="1" t="s">
        <v>61</v>
      </c>
      <c r="B10" s="14">
        <v>2482500</v>
      </c>
      <c r="C10" s="14">
        <v>1637363.5</v>
      </c>
      <c r="D10" s="3">
        <f t="shared" ref="D10" si="2">B10-C10</f>
        <v>845136.5</v>
      </c>
      <c r="E10" s="13">
        <f t="shared" ref="E10" si="3">C10/B10*100</f>
        <v>65.956233635448143</v>
      </c>
      <c r="F10" s="38" t="s">
        <v>106</v>
      </c>
    </row>
    <row r="11" spans="1:6" ht="114" customHeight="1" x14ac:dyDescent="0.25">
      <c r="A11" s="1" t="s">
        <v>38</v>
      </c>
      <c r="B11" s="14">
        <v>374792</v>
      </c>
      <c r="C11" s="14">
        <v>100000</v>
      </c>
      <c r="D11" s="3">
        <f t="shared" ref="D11:D12" si="4">B11-C11</f>
        <v>274792</v>
      </c>
      <c r="E11" s="13">
        <f t="shared" ref="E11:E12" si="5">C11/B11*100</f>
        <v>26.681465986467163</v>
      </c>
      <c r="F11" s="38" t="s">
        <v>81</v>
      </c>
    </row>
    <row r="12" spans="1:6" ht="114" customHeight="1" x14ac:dyDescent="0.25">
      <c r="A12" s="1" t="s">
        <v>62</v>
      </c>
      <c r="B12" s="14">
        <v>118065</v>
      </c>
      <c r="C12" s="14">
        <v>95960.62</v>
      </c>
      <c r="D12" s="3">
        <f t="shared" si="4"/>
        <v>22104.380000000005</v>
      </c>
      <c r="E12" s="13">
        <f t="shared" si="5"/>
        <v>81.277787659340191</v>
      </c>
      <c r="F12" s="38" t="s">
        <v>116</v>
      </c>
    </row>
    <row r="13" spans="1:6" ht="113.25" customHeight="1" x14ac:dyDescent="0.25">
      <c r="A13" s="1" t="s">
        <v>39</v>
      </c>
      <c r="B13" s="14">
        <v>149200</v>
      </c>
      <c r="C13" s="14">
        <v>25524.639999999999</v>
      </c>
      <c r="D13" s="3">
        <f t="shared" ref="D13" si="6">B13-C13</f>
        <v>123675.36</v>
      </c>
      <c r="E13" s="13">
        <f t="shared" ref="E13" si="7">C13/B13*100</f>
        <v>17.107667560321715</v>
      </c>
      <c r="F13" s="38" t="s">
        <v>107</v>
      </c>
    </row>
    <row r="14" spans="1:6" ht="92.25" customHeight="1" x14ac:dyDescent="0.25">
      <c r="A14" s="1" t="s">
        <v>12</v>
      </c>
      <c r="B14" s="14">
        <v>116600</v>
      </c>
      <c r="C14" s="14">
        <v>74660.460000000006</v>
      </c>
      <c r="D14" s="3">
        <f t="shared" ref="D14" si="8">B14-C14</f>
        <v>41939.539999999994</v>
      </c>
      <c r="E14" s="13">
        <f t="shared" ref="E14" si="9">C14/B14*100</f>
        <v>64.031269296741002</v>
      </c>
      <c r="F14" s="22" t="s">
        <v>82</v>
      </c>
    </row>
    <row r="15" spans="1:6" ht="212.25" customHeight="1" x14ac:dyDescent="0.25">
      <c r="A15" s="2" t="s">
        <v>13</v>
      </c>
      <c r="B15" s="14">
        <v>216008981</v>
      </c>
      <c r="C15" s="14">
        <v>207163759.63999999</v>
      </c>
      <c r="D15" s="3">
        <f t="shared" si="0"/>
        <v>8845221.3600000143</v>
      </c>
      <c r="E15" s="13">
        <f t="shared" si="1"/>
        <v>95.905160369234821</v>
      </c>
      <c r="F15" s="22" t="s">
        <v>108</v>
      </c>
    </row>
    <row r="16" spans="1:6" ht="150" x14ac:dyDescent="0.25">
      <c r="A16" s="2" t="s">
        <v>14</v>
      </c>
      <c r="B16" s="14">
        <v>70853642</v>
      </c>
      <c r="C16" s="14">
        <v>60000472.310000002</v>
      </c>
      <c r="D16" s="3">
        <f t="shared" si="0"/>
        <v>10853169.689999998</v>
      </c>
      <c r="E16" s="13">
        <f t="shared" si="1"/>
        <v>84.682269840130459</v>
      </c>
      <c r="F16" s="22" t="s">
        <v>83</v>
      </c>
    </row>
    <row r="17" spans="1:6" s="6" customFormat="1" ht="90" x14ac:dyDescent="0.2">
      <c r="A17" s="2" t="s">
        <v>15</v>
      </c>
      <c r="B17" s="14">
        <v>18140421</v>
      </c>
      <c r="C17" s="14">
        <v>16518326.01</v>
      </c>
      <c r="D17" s="3">
        <f t="shared" si="0"/>
        <v>1622094.9900000002</v>
      </c>
      <c r="E17" s="13">
        <f t="shared" si="1"/>
        <v>91.058118276306814</v>
      </c>
      <c r="F17" s="22" t="s">
        <v>117</v>
      </c>
    </row>
    <row r="18" spans="1:6" s="6" customFormat="1" ht="60" x14ac:dyDescent="0.2">
      <c r="A18" s="2" t="s">
        <v>42</v>
      </c>
      <c r="B18" s="14">
        <v>2960000</v>
      </c>
      <c r="C18" s="14">
        <v>2800000</v>
      </c>
      <c r="D18" s="3">
        <f t="shared" si="0"/>
        <v>160000</v>
      </c>
      <c r="E18" s="13">
        <f t="shared" si="1"/>
        <v>94.594594594594597</v>
      </c>
      <c r="F18" s="22" t="s">
        <v>84</v>
      </c>
    </row>
    <row r="19" spans="1:6" s="6" customFormat="1" ht="21" customHeight="1" x14ac:dyDescent="0.2">
      <c r="A19" s="40" t="s">
        <v>35</v>
      </c>
      <c r="B19" s="40"/>
      <c r="C19" s="40"/>
      <c r="D19" s="40"/>
      <c r="E19" s="40"/>
      <c r="F19" s="40"/>
    </row>
    <row r="20" spans="1:6" s="6" customFormat="1" ht="105" x14ac:dyDescent="0.2">
      <c r="A20" s="1" t="s">
        <v>36</v>
      </c>
      <c r="B20" s="15">
        <v>51380947</v>
      </c>
      <c r="C20" s="15">
        <v>49682875.18</v>
      </c>
      <c r="D20" s="3">
        <f t="shared" ref="D20:D21" si="10">B20-C20</f>
        <v>1698071.8200000003</v>
      </c>
      <c r="E20" s="13">
        <f t="shared" ref="E20:E21" si="11">C20/B20*100</f>
        <v>96.695133275764661</v>
      </c>
      <c r="F20" s="22" t="s">
        <v>73</v>
      </c>
    </row>
    <row r="21" spans="1:6" s="6" customFormat="1" ht="60" x14ac:dyDescent="0.2">
      <c r="A21" s="1" t="s">
        <v>63</v>
      </c>
      <c r="B21" s="15">
        <v>12052</v>
      </c>
      <c r="C21" s="15">
        <v>11356.2</v>
      </c>
      <c r="D21" s="3">
        <f t="shared" si="10"/>
        <v>695.79999999999927</v>
      </c>
      <c r="E21" s="13">
        <f t="shared" si="11"/>
        <v>94.226684367739793</v>
      </c>
      <c r="F21" s="22" t="s">
        <v>74</v>
      </c>
    </row>
    <row r="22" spans="1:6" s="6" customFormat="1" ht="20.25" customHeight="1" x14ac:dyDescent="0.2">
      <c r="A22" s="40" t="s">
        <v>10</v>
      </c>
      <c r="B22" s="40"/>
      <c r="C22" s="40"/>
      <c r="D22" s="40"/>
      <c r="E22" s="40"/>
      <c r="F22" s="40"/>
    </row>
    <row r="23" spans="1:6" s="7" customFormat="1" ht="93.75" customHeight="1" x14ac:dyDescent="0.25">
      <c r="A23" s="28" t="s">
        <v>22</v>
      </c>
      <c r="B23" s="28">
        <v>169326740</v>
      </c>
      <c r="C23" s="28">
        <v>105983121.59999999</v>
      </c>
      <c r="D23" s="3">
        <f t="shared" ref="D23:D26" si="12">B23-C23</f>
        <v>63343618.400000006</v>
      </c>
      <c r="E23" s="13">
        <f t="shared" ref="E23:E26" si="13">C23/B23*100</f>
        <v>62.590894739956603</v>
      </c>
      <c r="F23" s="28" t="s">
        <v>85</v>
      </c>
    </row>
    <row r="24" spans="1:6" s="7" customFormat="1" ht="81" customHeight="1" x14ac:dyDescent="0.25">
      <c r="A24" s="28" t="s">
        <v>64</v>
      </c>
      <c r="B24" s="28">
        <v>2118789085</v>
      </c>
      <c r="C24" s="28">
        <v>2040537546.0999999</v>
      </c>
      <c r="D24" s="3">
        <f t="shared" si="12"/>
        <v>78251538.900000095</v>
      </c>
      <c r="E24" s="13">
        <f t="shared" si="13"/>
        <v>96.30678015787494</v>
      </c>
      <c r="F24" s="28" t="s">
        <v>109</v>
      </c>
    </row>
    <row r="25" spans="1:6" s="7" customFormat="1" ht="81" customHeight="1" x14ac:dyDescent="0.25">
      <c r="A25" s="28" t="s">
        <v>65</v>
      </c>
      <c r="B25" s="28">
        <v>12171201.48</v>
      </c>
      <c r="C25" s="28">
        <v>3510826.2</v>
      </c>
      <c r="D25" s="3">
        <f t="shared" ref="D25" si="14">B25-C25</f>
        <v>8660375.2800000012</v>
      </c>
      <c r="E25" s="13">
        <f t="shared" ref="E25" si="15">C25/B25*100</f>
        <v>28.845354386492332</v>
      </c>
      <c r="F25" s="28" t="s">
        <v>86</v>
      </c>
    </row>
    <row r="26" spans="1:6" s="7" customFormat="1" ht="75" x14ac:dyDescent="0.25">
      <c r="A26" s="12" t="s">
        <v>38</v>
      </c>
      <c r="B26" s="29">
        <v>88338</v>
      </c>
      <c r="C26" s="27">
        <v>50000</v>
      </c>
      <c r="D26" s="3">
        <f t="shared" si="12"/>
        <v>38338</v>
      </c>
      <c r="E26" s="13">
        <f t="shared" si="13"/>
        <v>56.600783354841631</v>
      </c>
      <c r="F26" s="28" t="s">
        <v>50</v>
      </c>
    </row>
    <row r="27" spans="1:6" ht="60" x14ac:dyDescent="0.25">
      <c r="A27" s="1" t="s">
        <v>66</v>
      </c>
      <c r="B27" s="14">
        <v>2416000</v>
      </c>
      <c r="C27" s="14">
        <v>2077262</v>
      </c>
      <c r="D27" s="3">
        <f t="shared" ref="D27:D29" si="16">B27-C27</f>
        <v>338738</v>
      </c>
      <c r="E27" s="13">
        <f t="shared" ref="E27:E29" si="17">C27/B27*100</f>
        <v>85.979387417218547</v>
      </c>
      <c r="F27" s="30" t="s">
        <v>87</v>
      </c>
    </row>
    <row r="28" spans="1:6" ht="90" x14ac:dyDescent="0.25">
      <c r="A28" s="1" t="s">
        <v>15</v>
      </c>
      <c r="B28" s="14">
        <v>16423685</v>
      </c>
      <c r="C28" s="14">
        <v>15256550.800000001</v>
      </c>
      <c r="D28" s="3">
        <f t="shared" si="16"/>
        <v>1167134.1999999993</v>
      </c>
      <c r="E28" s="13">
        <f t="shared" si="17"/>
        <v>92.893591176401642</v>
      </c>
      <c r="F28" s="30" t="s">
        <v>88</v>
      </c>
    </row>
    <row r="29" spans="1:6" ht="45" x14ac:dyDescent="0.25">
      <c r="A29" s="12" t="s">
        <v>34</v>
      </c>
      <c r="B29" s="16">
        <v>50182030</v>
      </c>
      <c r="C29" s="16">
        <v>44088939.060000002</v>
      </c>
      <c r="D29" s="3">
        <f t="shared" si="16"/>
        <v>6093090.9399999976</v>
      </c>
      <c r="E29" s="13">
        <f t="shared" si="17"/>
        <v>87.858022204362811</v>
      </c>
      <c r="F29" s="28" t="s">
        <v>89</v>
      </c>
    </row>
    <row r="30" spans="1:6" ht="21" customHeight="1" x14ac:dyDescent="0.25">
      <c r="A30" s="40" t="s">
        <v>8</v>
      </c>
      <c r="B30" s="40"/>
      <c r="C30" s="40"/>
      <c r="D30" s="40"/>
      <c r="E30" s="40"/>
      <c r="F30" s="40"/>
    </row>
    <row r="31" spans="1:6" ht="234" customHeight="1" x14ac:dyDescent="0.25">
      <c r="A31" s="12" t="s">
        <v>16</v>
      </c>
      <c r="B31" s="16">
        <v>3539040461</v>
      </c>
      <c r="C31" s="16">
        <v>3045290586.75</v>
      </c>
      <c r="D31" s="3">
        <f t="shared" ref="D31:D32" si="18">B31-C31</f>
        <v>493749874.25</v>
      </c>
      <c r="E31" s="13">
        <f t="shared" ref="E31:E32" si="19">C31/B31*100</f>
        <v>86.048481793551318</v>
      </c>
      <c r="F31" s="28" t="s">
        <v>110</v>
      </c>
    </row>
    <row r="32" spans="1:6" ht="76.5" customHeight="1" x14ac:dyDescent="0.25">
      <c r="A32" s="12" t="s">
        <v>51</v>
      </c>
      <c r="B32" s="27">
        <v>4112200</v>
      </c>
      <c r="C32" s="27">
        <v>3102723.58</v>
      </c>
      <c r="D32" s="3">
        <f t="shared" si="18"/>
        <v>1009476.4199999999</v>
      </c>
      <c r="E32" s="13">
        <f t="shared" si="19"/>
        <v>75.451670152229951</v>
      </c>
      <c r="F32" s="28" t="s">
        <v>90</v>
      </c>
    </row>
    <row r="33" spans="1:6" ht="165" x14ac:dyDescent="0.25">
      <c r="A33" s="1" t="s">
        <v>17</v>
      </c>
      <c r="B33" s="14">
        <v>35032191</v>
      </c>
      <c r="C33" s="14">
        <v>32519866.02</v>
      </c>
      <c r="D33" s="3">
        <f t="shared" ref="D33:D43" si="20">B33-C33</f>
        <v>2512324.9800000004</v>
      </c>
      <c r="E33" s="13">
        <f t="shared" ref="E33:E43" si="21">C33/B33*100</f>
        <v>92.828524541899199</v>
      </c>
      <c r="F33" s="31" t="s">
        <v>91</v>
      </c>
    </row>
    <row r="34" spans="1:6" ht="138.75" customHeight="1" x14ac:dyDescent="0.25">
      <c r="A34" s="1" t="s">
        <v>18</v>
      </c>
      <c r="B34" s="14">
        <v>56526310</v>
      </c>
      <c r="C34" s="14">
        <v>46222118.090000004</v>
      </c>
      <c r="D34" s="3">
        <f t="shared" si="20"/>
        <v>10304191.909999996</v>
      </c>
      <c r="E34" s="13">
        <f t="shared" si="21"/>
        <v>81.770980787530618</v>
      </c>
      <c r="F34" s="31" t="s">
        <v>92</v>
      </c>
    </row>
    <row r="35" spans="1:6" ht="135.75" customHeight="1" x14ac:dyDescent="0.25">
      <c r="A35" s="1" t="s">
        <v>28</v>
      </c>
      <c r="B35" s="14">
        <v>103373663</v>
      </c>
      <c r="C35" s="14">
        <v>90046442.25</v>
      </c>
      <c r="D35" s="3">
        <f t="shared" si="20"/>
        <v>13327220.75</v>
      </c>
      <c r="E35" s="13">
        <f t="shared" si="21"/>
        <v>87.107721286803979</v>
      </c>
      <c r="F35" s="39" t="s">
        <v>118</v>
      </c>
    </row>
    <row r="36" spans="1:6" ht="105" customHeight="1" x14ac:dyDescent="0.25">
      <c r="A36" s="1" t="s">
        <v>67</v>
      </c>
      <c r="B36" s="14">
        <v>71431</v>
      </c>
      <c r="C36" s="14">
        <v>66902.3</v>
      </c>
      <c r="D36" s="3">
        <f t="shared" si="20"/>
        <v>4528.6999999999971</v>
      </c>
      <c r="E36" s="13">
        <f t="shared" si="21"/>
        <v>93.660035558791009</v>
      </c>
      <c r="F36" s="39" t="s">
        <v>93</v>
      </c>
    </row>
    <row r="37" spans="1:6" ht="75" x14ac:dyDescent="0.25">
      <c r="A37" s="1" t="s">
        <v>19</v>
      </c>
      <c r="B37" s="14">
        <v>286800</v>
      </c>
      <c r="C37" s="14">
        <v>235900</v>
      </c>
      <c r="D37" s="3">
        <f t="shared" si="20"/>
        <v>50900</v>
      </c>
      <c r="E37" s="13">
        <f t="shared" si="21"/>
        <v>82.252440725244071</v>
      </c>
      <c r="F37" s="31" t="s">
        <v>94</v>
      </c>
    </row>
    <row r="38" spans="1:6" ht="75" x14ac:dyDescent="0.25">
      <c r="A38" s="1" t="s">
        <v>38</v>
      </c>
      <c r="B38" s="14">
        <v>10581830</v>
      </c>
      <c r="C38" s="14">
        <v>10298884.5</v>
      </c>
      <c r="D38" s="3">
        <f t="shared" si="20"/>
        <v>282945.5</v>
      </c>
      <c r="E38" s="13">
        <f t="shared" si="21"/>
        <v>97.326119395227479</v>
      </c>
      <c r="F38" s="31" t="s">
        <v>95</v>
      </c>
    </row>
    <row r="39" spans="1:6" ht="75" x14ac:dyDescent="0.25">
      <c r="A39" s="1" t="s">
        <v>12</v>
      </c>
      <c r="B39" s="14">
        <v>14049424</v>
      </c>
      <c r="C39" s="14">
        <v>12293608.85</v>
      </c>
      <c r="D39" s="3">
        <f t="shared" si="20"/>
        <v>1755815.1500000004</v>
      </c>
      <c r="E39" s="13">
        <f t="shared" si="21"/>
        <v>87.502582668157785</v>
      </c>
      <c r="F39" s="32" t="s">
        <v>47</v>
      </c>
    </row>
    <row r="40" spans="1:6" ht="150" x14ac:dyDescent="0.25">
      <c r="A40" s="1" t="s">
        <v>52</v>
      </c>
      <c r="B40" s="14">
        <v>66500</v>
      </c>
      <c r="C40" s="14">
        <v>50062.5</v>
      </c>
      <c r="D40" s="3">
        <f t="shared" si="20"/>
        <v>16437.5</v>
      </c>
      <c r="E40" s="13">
        <f t="shared" si="21"/>
        <v>75.281954887218049</v>
      </c>
      <c r="F40" s="32" t="s">
        <v>53</v>
      </c>
    </row>
    <row r="41" spans="1:6" ht="90" x14ac:dyDescent="0.25">
      <c r="A41" s="1" t="s">
        <v>68</v>
      </c>
      <c r="B41" s="14">
        <v>280100</v>
      </c>
      <c r="C41" s="14">
        <v>267350</v>
      </c>
      <c r="D41" s="3">
        <f t="shared" si="20"/>
        <v>12750</v>
      </c>
      <c r="E41" s="13">
        <f t="shared" si="21"/>
        <v>95.448054266333443</v>
      </c>
      <c r="F41" s="32" t="s">
        <v>53</v>
      </c>
    </row>
    <row r="42" spans="1:6" ht="30" x14ac:dyDescent="0.25">
      <c r="A42" s="1" t="s">
        <v>29</v>
      </c>
      <c r="B42" s="14">
        <v>9205771</v>
      </c>
      <c r="C42" s="14">
        <v>8013920.5499999998</v>
      </c>
      <c r="D42" s="3">
        <f t="shared" si="20"/>
        <v>1191850.4500000002</v>
      </c>
      <c r="E42" s="13">
        <f t="shared" si="21"/>
        <v>87.053225091086887</v>
      </c>
      <c r="F42" s="32" t="s">
        <v>96</v>
      </c>
    </row>
    <row r="43" spans="1:6" ht="60" x14ac:dyDescent="0.25">
      <c r="A43" s="1" t="s">
        <v>42</v>
      </c>
      <c r="B43" s="14">
        <v>1257800</v>
      </c>
      <c r="C43" s="14">
        <v>1205560.77</v>
      </c>
      <c r="D43" s="3">
        <f t="shared" si="20"/>
        <v>52239.229999999981</v>
      </c>
      <c r="E43" s="13">
        <f t="shared" si="21"/>
        <v>95.846777707107648</v>
      </c>
      <c r="F43" s="31" t="s">
        <v>54</v>
      </c>
    </row>
    <row r="44" spans="1:6" s="6" customFormat="1" ht="14.25" x14ac:dyDescent="0.2">
      <c r="A44" s="40" t="s">
        <v>11</v>
      </c>
      <c r="B44" s="40"/>
      <c r="C44" s="40"/>
      <c r="D44" s="40"/>
      <c r="E44" s="40"/>
      <c r="F44" s="40"/>
    </row>
    <row r="45" spans="1:6" ht="108" customHeight="1" x14ac:dyDescent="0.25">
      <c r="A45" s="47" t="s">
        <v>61</v>
      </c>
      <c r="B45" s="51">
        <v>481275770</v>
      </c>
      <c r="C45" s="51">
        <v>453582581.06</v>
      </c>
      <c r="D45" s="53">
        <f t="shared" ref="D45" si="22">B45-C45</f>
        <v>27693188.939999998</v>
      </c>
      <c r="E45" s="45">
        <f t="shared" ref="E45" si="23">C45/B45*100</f>
        <v>94.245879251307414</v>
      </c>
      <c r="F45" s="49" t="s">
        <v>75</v>
      </c>
    </row>
    <row r="46" spans="1:6" ht="183.75" customHeight="1" x14ac:dyDescent="0.25">
      <c r="A46" s="48"/>
      <c r="B46" s="52"/>
      <c r="C46" s="52"/>
      <c r="D46" s="54"/>
      <c r="E46" s="46"/>
      <c r="F46" s="50"/>
    </row>
    <row r="47" spans="1:6" ht="75" x14ac:dyDescent="0.25">
      <c r="A47" s="1" t="s">
        <v>20</v>
      </c>
      <c r="B47" s="14">
        <v>17809196</v>
      </c>
      <c r="C47" s="14">
        <v>17550683.59</v>
      </c>
      <c r="D47" s="3">
        <f t="shared" ref="D47:D48" si="24">B47-C47</f>
        <v>258512.41000000015</v>
      </c>
      <c r="E47" s="13">
        <f t="shared" ref="E47:E48" si="25">C47/B47*100</f>
        <v>98.548433011799077</v>
      </c>
      <c r="F47" s="30" t="s">
        <v>119</v>
      </c>
    </row>
    <row r="48" spans="1:6" ht="75" x14ac:dyDescent="0.25">
      <c r="A48" s="1" t="s">
        <v>12</v>
      </c>
      <c r="B48" s="14">
        <v>678469</v>
      </c>
      <c r="C48" s="14">
        <v>650927.80000000005</v>
      </c>
      <c r="D48" s="3">
        <f t="shared" si="24"/>
        <v>27541.199999999953</v>
      </c>
      <c r="E48" s="13">
        <f t="shared" si="25"/>
        <v>95.940684099052433</v>
      </c>
      <c r="F48" s="32" t="s">
        <v>76</v>
      </c>
    </row>
    <row r="49" spans="1:6" s="6" customFormat="1" ht="14.25" x14ac:dyDescent="0.2">
      <c r="A49" s="40" t="s">
        <v>6</v>
      </c>
      <c r="B49" s="40"/>
      <c r="C49" s="40"/>
      <c r="D49" s="40"/>
      <c r="E49" s="40"/>
      <c r="F49" s="40"/>
    </row>
    <row r="50" spans="1:6" ht="135" x14ac:dyDescent="0.25">
      <c r="A50" s="1" t="s">
        <v>19</v>
      </c>
      <c r="B50" s="14">
        <v>485735913</v>
      </c>
      <c r="C50" s="14">
        <v>459347885.23000002</v>
      </c>
      <c r="D50" s="3">
        <f t="shared" ref="D50" si="26">B50-C50</f>
        <v>26388027.769999981</v>
      </c>
      <c r="E50" s="13">
        <f t="shared" ref="E50" si="27">C50/B50*100</f>
        <v>94.567412648774024</v>
      </c>
      <c r="F50" s="30" t="s">
        <v>97</v>
      </c>
    </row>
    <row r="51" spans="1:6" ht="60" x14ac:dyDescent="0.25">
      <c r="A51" s="1" t="s">
        <v>41</v>
      </c>
      <c r="B51" s="14">
        <v>14932118</v>
      </c>
      <c r="C51" s="14">
        <v>14046721.199999999</v>
      </c>
      <c r="D51" s="3">
        <f t="shared" ref="D51:D52" si="28">B51-C51</f>
        <v>885396.80000000075</v>
      </c>
      <c r="E51" s="13">
        <f t="shared" ref="E51:E52" si="29">C51/B51*100</f>
        <v>94.070521007133749</v>
      </c>
      <c r="F51" s="30" t="s">
        <v>48</v>
      </c>
    </row>
    <row r="52" spans="1:6" ht="105" x14ac:dyDescent="0.25">
      <c r="A52" s="1" t="s">
        <v>39</v>
      </c>
      <c r="B52" s="14">
        <v>441257</v>
      </c>
      <c r="C52" s="14">
        <v>111376</v>
      </c>
      <c r="D52" s="3">
        <f t="shared" si="28"/>
        <v>329881</v>
      </c>
      <c r="E52" s="13">
        <f t="shared" si="29"/>
        <v>25.24061941226995</v>
      </c>
      <c r="F52" s="30" t="s">
        <v>114</v>
      </c>
    </row>
    <row r="53" spans="1:6" ht="75" x14ac:dyDescent="0.25">
      <c r="A53" s="1" t="s">
        <v>12</v>
      </c>
      <c r="B53" s="14">
        <v>1039076</v>
      </c>
      <c r="C53" s="14">
        <v>970436.64</v>
      </c>
      <c r="D53" s="3">
        <f t="shared" ref="D53" si="30">B53-C53</f>
        <v>68639.359999999986</v>
      </c>
      <c r="E53" s="13">
        <f t="shared" ref="E53" si="31">C53/B53*100</f>
        <v>93.394192532596264</v>
      </c>
      <c r="F53" s="30" t="s">
        <v>49</v>
      </c>
    </row>
    <row r="54" spans="1:6" s="6" customFormat="1" ht="18" customHeight="1" x14ac:dyDescent="0.2">
      <c r="A54" s="40" t="s">
        <v>9</v>
      </c>
      <c r="B54" s="40"/>
      <c r="C54" s="40"/>
      <c r="D54" s="40"/>
      <c r="E54" s="40"/>
      <c r="F54" s="40"/>
    </row>
    <row r="55" spans="1:6" ht="210" x14ac:dyDescent="0.25">
      <c r="A55" s="2" t="s">
        <v>16</v>
      </c>
      <c r="B55" s="14">
        <v>150464482</v>
      </c>
      <c r="C55" s="14">
        <v>26672419.370000001</v>
      </c>
      <c r="D55" s="3">
        <f t="shared" ref="D55:D56" si="32">B55-C55</f>
        <v>123792062.63</v>
      </c>
      <c r="E55" s="13">
        <f t="shared" ref="E55:E56" si="33">C55/B55*100</f>
        <v>17.726721293600704</v>
      </c>
      <c r="F55" s="30" t="s">
        <v>120</v>
      </c>
    </row>
    <row r="56" spans="1:6" ht="120" x14ac:dyDescent="0.25">
      <c r="A56" s="2" t="s">
        <v>61</v>
      </c>
      <c r="B56" s="14">
        <v>46975701</v>
      </c>
      <c r="C56" s="14">
        <v>10173094.390000001</v>
      </c>
      <c r="D56" s="3">
        <f t="shared" si="32"/>
        <v>36802606.609999999</v>
      </c>
      <c r="E56" s="13">
        <f t="shared" si="33"/>
        <v>21.656077873111464</v>
      </c>
      <c r="F56" s="30" t="s">
        <v>111</v>
      </c>
    </row>
    <row r="57" spans="1:6" ht="71.25" customHeight="1" x14ac:dyDescent="0.25">
      <c r="A57" s="2" t="s">
        <v>21</v>
      </c>
      <c r="B57" s="14">
        <v>36855985</v>
      </c>
      <c r="C57" s="14">
        <v>35364257.770000003</v>
      </c>
      <c r="D57" s="3">
        <f t="shared" ref="D57:D58" si="34">B57-C57</f>
        <v>1491727.2299999967</v>
      </c>
      <c r="E57" s="13">
        <f t="shared" ref="E57:E58" si="35">C57/B57*100</f>
        <v>95.952550908624474</v>
      </c>
      <c r="F57" s="30" t="s">
        <v>56</v>
      </c>
    </row>
    <row r="58" spans="1:6" ht="240" x14ac:dyDescent="0.25">
      <c r="A58" s="2" t="s">
        <v>30</v>
      </c>
      <c r="B58" s="14">
        <v>48453674</v>
      </c>
      <c r="C58" s="14">
        <v>39511037.369999997</v>
      </c>
      <c r="D58" s="3">
        <f t="shared" si="34"/>
        <v>8942636.6300000027</v>
      </c>
      <c r="E58" s="13">
        <f t="shared" si="35"/>
        <v>81.543945191854789</v>
      </c>
      <c r="F58" s="30" t="s">
        <v>77</v>
      </c>
    </row>
    <row r="59" spans="1:6" ht="54.75" customHeight="1" x14ac:dyDescent="0.25">
      <c r="A59" s="18" t="s">
        <v>24</v>
      </c>
      <c r="B59" s="19">
        <v>90492260</v>
      </c>
      <c r="C59" s="19">
        <v>80024666.359999999</v>
      </c>
      <c r="D59" s="20">
        <f t="shared" ref="D59" si="36">B59-C59</f>
        <v>10467593.640000001</v>
      </c>
      <c r="E59" s="17">
        <f t="shared" ref="E59" si="37">C59/B59*100</f>
        <v>88.432608888318185</v>
      </c>
      <c r="F59" s="37" t="s">
        <v>43</v>
      </c>
    </row>
    <row r="60" spans="1:6" ht="180" x14ac:dyDescent="0.25">
      <c r="A60" s="2" t="s">
        <v>31</v>
      </c>
      <c r="B60" s="14">
        <v>539901272</v>
      </c>
      <c r="C60" s="14">
        <v>487300715.14999998</v>
      </c>
      <c r="D60" s="36">
        <f t="shared" ref="D60" si="38">B60-C60</f>
        <v>52600556.850000024</v>
      </c>
      <c r="E60" s="35">
        <f t="shared" ref="E60" si="39">C60/B60*100</f>
        <v>90.257374898349923</v>
      </c>
      <c r="F60" s="30" t="s">
        <v>121</v>
      </c>
    </row>
    <row r="61" spans="1:6" ht="90" x14ac:dyDescent="0.25">
      <c r="A61" s="2" t="s">
        <v>32</v>
      </c>
      <c r="B61" s="14">
        <v>92720</v>
      </c>
      <c r="C61" s="14">
        <v>78020</v>
      </c>
      <c r="D61" s="3">
        <f t="shared" ref="D61:D65" si="40">B61-C61</f>
        <v>14700</v>
      </c>
      <c r="E61" s="13">
        <f t="shared" ref="E61:E65" si="41">C61/B61*100</f>
        <v>84.145815358067296</v>
      </c>
      <c r="F61" s="30" t="s">
        <v>44</v>
      </c>
    </row>
    <row r="62" spans="1:6" ht="45" x14ac:dyDescent="0.25">
      <c r="A62" s="2" t="s">
        <v>13</v>
      </c>
      <c r="B62" s="14">
        <v>78332</v>
      </c>
      <c r="C62" s="14">
        <v>72926.73</v>
      </c>
      <c r="D62" s="3">
        <f t="shared" si="40"/>
        <v>5405.2700000000041</v>
      </c>
      <c r="E62" s="13">
        <f t="shared" si="41"/>
        <v>93.099537864474286</v>
      </c>
      <c r="F62" s="30" t="s">
        <v>45</v>
      </c>
    </row>
    <row r="63" spans="1:6" ht="45" x14ac:dyDescent="0.25">
      <c r="A63" s="2" t="s">
        <v>33</v>
      </c>
      <c r="B63" s="14">
        <v>5666673</v>
      </c>
      <c r="C63" s="14">
        <v>4280826.95</v>
      </c>
      <c r="D63" s="3">
        <f t="shared" si="40"/>
        <v>1385846.0499999998</v>
      </c>
      <c r="E63" s="13">
        <f t="shared" si="41"/>
        <v>75.543920568559358</v>
      </c>
      <c r="F63" s="30" t="s">
        <v>58</v>
      </c>
    </row>
    <row r="64" spans="1:6" ht="60" x14ac:dyDescent="0.25">
      <c r="A64" s="2" t="s">
        <v>40</v>
      </c>
      <c r="B64" s="14">
        <v>1438481</v>
      </c>
      <c r="C64" s="14">
        <v>0</v>
      </c>
      <c r="D64" s="3">
        <f t="shared" si="40"/>
        <v>1438481</v>
      </c>
      <c r="E64" s="13">
        <f t="shared" si="41"/>
        <v>0</v>
      </c>
      <c r="F64" s="30" t="s">
        <v>78</v>
      </c>
    </row>
    <row r="65" spans="1:6" ht="75" x14ac:dyDescent="0.25">
      <c r="A65" s="2" t="s">
        <v>55</v>
      </c>
      <c r="B65" s="14">
        <v>1072182</v>
      </c>
      <c r="C65" s="14">
        <v>585000</v>
      </c>
      <c r="D65" s="3">
        <f t="shared" si="40"/>
        <v>487182</v>
      </c>
      <c r="E65" s="13">
        <f t="shared" si="41"/>
        <v>54.561632260194628</v>
      </c>
      <c r="F65" s="30" t="s">
        <v>79</v>
      </c>
    </row>
    <row r="66" spans="1:6" s="11" customFormat="1" ht="14.25" x14ac:dyDescent="0.25">
      <c r="A66" s="40" t="s">
        <v>7</v>
      </c>
      <c r="B66" s="40"/>
      <c r="C66" s="40"/>
      <c r="D66" s="40"/>
      <c r="E66" s="40"/>
      <c r="F66" s="40"/>
    </row>
    <row r="67" spans="1:6" s="5" customFormat="1" ht="30" x14ac:dyDescent="0.25">
      <c r="A67" s="31" t="s">
        <v>69</v>
      </c>
      <c r="B67" s="33">
        <v>4443365</v>
      </c>
      <c r="C67" s="33">
        <v>1789990.02</v>
      </c>
      <c r="D67" s="23">
        <f t="shared" ref="D67" si="42">B67-C67</f>
        <v>2653374.98</v>
      </c>
      <c r="E67" s="24">
        <f t="shared" ref="E67" si="43">C67/B67*100</f>
        <v>40.284559562403722</v>
      </c>
      <c r="F67" s="31" t="s">
        <v>98</v>
      </c>
    </row>
    <row r="68" spans="1:6" s="8" customFormat="1" ht="45" x14ac:dyDescent="0.25">
      <c r="A68" s="31" t="s">
        <v>30</v>
      </c>
      <c r="B68" s="33">
        <v>6198338</v>
      </c>
      <c r="C68" s="33">
        <v>2601753.7599999998</v>
      </c>
      <c r="D68" s="23">
        <f t="shared" ref="D68" si="44">B68-C68</f>
        <v>3596584.24</v>
      </c>
      <c r="E68" s="24">
        <f t="shared" ref="E68" si="45">C68/B68*100</f>
        <v>41.975022336632819</v>
      </c>
      <c r="F68" s="31" t="s">
        <v>99</v>
      </c>
    </row>
    <row r="69" spans="1:6" s="8" customFormat="1" ht="90" x14ac:dyDescent="0.25">
      <c r="A69" s="31" t="s">
        <v>70</v>
      </c>
      <c r="B69" s="33">
        <v>11750129</v>
      </c>
      <c r="C69" s="33">
        <v>11595424.66</v>
      </c>
      <c r="D69" s="23">
        <f t="shared" ref="D69" si="46">B69-C69</f>
        <v>154704.33999999985</v>
      </c>
      <c r="E69" s="24">
        <f t="shared" ref="E69" si="47">C69/B69*100</f>
        <v>98.683381773936276</v>
      </c>
      <c r="F69" s="31" t="s">
        <v>100</v>
      </c>
    </row>
    <row r="70" spans="1:6" ht="90" x14ac:dyDescent="0.25">
      <c r="A70" s="2" t="s">
        <v>26</v>
      </c>
      <c r="B70" s="14">
        <v>27493861</v>
      </c>
      <c r="C70" s="14">
        <v>20961417.100000001</v>
      </c>
      <c r="D70" s="3">
        <f t="shared" ref="D70" si="48">B70-C70</f>
        <v>6532443.8999999985</v>
      </c>
      <c r="E70" s="13">
        <f t="shared" ref="E70" si="49">C70/B70*100</f>
        <v>76.240354528598232</v>
      </c>
      <c r="F70" s="30" t="s">
        <v>101</v>
      </c>
    </row>
    <row r="71" spans="1:6" s="7" customFormat="1" ht="225.75" customHeight="1" x14ac:dyDescent="0.25">
      <c r="A71" s="1" t="s">
        <v>25</v>
      </c>
      <c r="B71" s="14">
        <v>453654249.73000002</v>
      </c>
      <c r="C71" s="14">
        <v>337175679.58999997</v>
      </c>
      <c r="D71" s="3">
        <f t="shared" ref="D71" si="50">B71-C71</f>
        <v>116478570.14000005</v>
      </c>
      <c r="E71" s="13">
        <f t="shared" ref="E71" si="51">C71/B71*100</f>
        <v>74.324373637120289</v>
      </c>
      <c r="F71" s="30" t="s">
        <v>112</v>
      </c>
    </row>
    <row r="72" spans="1:6" s="7" customFormat="1" ht="75" x14ac:dyDescent="0.25">
      <c r="A72" s="1" t="s">
        <v>27</v>
      </c>
      <c r="B72" s="14">
        <v>226016757</v>
      </c>
      <c r="C72" s="14">
        <v>200777236.5</v>
      </c>
      <c r="D72" s="3">
        <f t="shared" ref="D72:D77" si="52">B72-C72</f>
        <v>25239520.5</v>
      </c>
      <c r="E72" s="13">
        <f t="shared" ref="E72:E77" si="53">C72/B72*100</f>
        <v>88.832898571321422</v>
      </c>
      <c r="F72" s="30" t="s">
        <v>57</v>
      </c>
    </row>
    <row r="73" spans="1:6" s="7" customFormat="1" ht="135" x14ac:dyDescent="0.25">
      <c r="A73" s="1" t="s">
        <v>71</v>
      </c>
      <c r="B73" s="14">
        <v>17137600</v>
      </c>
      <c r="C73" s="14">
        <v>1426070.42</v>
      </c>
      <c r="D73" s="3">
        <f t="shared" si="52"/>
        <v>15711529.58</v>
      </c>
      <c r="E73" s="13">
        <f t="shared" si="53"/>
        <v>8.3212959807674345</v>
      </c>
      <c r="F73" s="30" t="s">
        <v>113</v>
      </c>
    </row>
    <row r="74" spans="1:6" s="7" customFormat="1" ht="75" x14ac:dyDescent="0.25">
      <c r="A74" s="1" t="s">
        <v>12</v>
      </c>
      <c r="B74" s="14">
        <v>199898</v>
      </c>
      <c r="C74" s="14">
        <v>131118</v>
      </c>
      <c r="D74" s="3">
        <f t="shared" si="52"/>
        <v>68780</v>
      </c>
      <c r="E74" s="13">
        <f t="shared" si="53"/>
        <v>65.592452150596799</v>
      </c>
      <c r="F74" s="30" t="s">
        <v>103</v>
      </c>
    </row>
    <row r="75" spans="1:6" s="7" customFormat="1" ht="45" x14ac:dyDescent="0.25">
      <c r="A75" s="1" t="s">
        <v>72</v>
      </c>
      <c r="B75" s="14">
        <v>205063913</v>
      </c>
      <c r="C75" s="14">
        <v>200521420.13999999</v>
      </c>
      <c r="D75" s="3">
        <f t="shared" si="52"/>
        <v>4542492.8600000143</v>
      </c>
      <c r="E75" s="13">
        <f t="shared" si="53"/>
        <v>97.784840446305139</v>
      </c>
      <c r="F75" s="30" t="s">
        <v>102</v>
      </c>
    </row>
    <row r="76" spans="1:6" s="7" customFormat="1" ht="75" x14ac:dyDescent="0.25">
      <c r="A76" s="22" t="s">
        <v>33</v>
      </c>
      <c r="B76" s="25">
        <v>299571417</v>
      </c>
      <c r="C76" s="25">
        <v>219683740.27000001</v>
      </c>
      <c r="D76" s="23">
        <f t="shared" ref="D76" si="54">B76-C76</f>
        <v>79887676.729999989</v>
      </c>
      <c r="E76" s="24">
        <f t="shared" ref="E76" si="55">C76/B76*100</f>
        <v>73.33267721933565</v>
      </c>
      <c r="F76" s="30" t="s">
        <v>104</v>
      </c>
    </row>
    <row r="77" spans="1:6" s="7" customFormat="1" ht="75" x14ac:dyDescent="0.25">
      <c r="A77" s="22" t="s">
        <v>40</v>
      </c>
      <c r="B77" s="25">
        <v>23462577</v>
      </c>
      <c r="C77" s="25">
        <v>8051044.9199999999</v>
      </c>
      <c r="D77" s="23">
        <f t="shared" si="52"/>
        <v>15411532.08</v>
      </c>
      <c r="E77" s="24">
        <f t="shared" si="53"/>
        <v>34.31441022015612</v>
      </c>
      <c r="F77" s="30" t="s">
        <v>115</v>
      </c>
    </row>
    <row r="78" spans="1:6" s="7" customFormat="1" ht="30" x14ac:dyDescent="0.25">
      <c r="A78" s="22" t="s">
        <v>29</v>
      </c>
      <c r="B78" s="25">
        <v>99300</v>
      </c>
      <c r="C78" s="25">
        <v>93300</v>
      </c>
      <c r="D78" s="23">
        <f t="shared" ref="D78" si="56">B78-C78</f>
        <v>6000</v>
      </c>
      <c r="E78" s="24">
        <f t="shared" ref="E78" si="57">C78/B78*100</f>
        <v>93.957703927492446</v>
      </c>
      <c r="F78" s="30" t="s">
        <v>105</v>
      </c>
    </row>
  </sheetData>
  <mergeCells count="16">
    <mergeCell ref="A66:F66"/>
    <mergeCell ref="A22:F22"/>
    <mergeCell ref="A30:F30"/>
    <mergeCell ref="A44:F44"/>
    <mergeCell ref="A49:F49"/>
    <mergeCell ref="A45:A46"/>
    <mergeCell ref="F45:F46"/>
    <mergeCell ref="B45:B46"/>
    <mergeCell ref="C45:C46"/>
    <mergeCell ref="D45:D46"/>
    <mergeCell ref="A19:F19"/>
    <mergeCell ref="A1:F1"/>
    <mergeCell ref="A3:F3"/>
    <mergeCell ref="A7:F7"/>
    <mergeCell ref="A54:F54"/>
    <mergeCell ref="E45:E46"/>
  </mergeCells>
  <pageMargins left="0.39370078740157483" right="0.39370078740157483" top="0.98425196850393704" bottom="0" header="0.31496062992125984" footer="0"/>
  <pageSetup paperSize="9" scale="63" fitToHeight="8" orientation="landscape" verticalDpi="180" r:id="rId1"/>
  <headerFooter>
    <oddHeader>&amp;C&amp;P</oddHeader>
  </headerFooter>
  <rowBreaks count="2" manualBreakCount="2">
    <brk id="18" max="5" man="1"/>
    <brk id="2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2022-11-23T11:09:19Z</dcterms:modified>
</cp:coreProperties>
</file>