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по ПРОГРАММЕ\Сетевые + Актуальная\2022\"/>
    </mc:Choice>
  </mc:AlternateContent>
  <bookViews>
    <workbookView xWindow="0" yWindow="0" windowWidth="21570" windowHeight="1021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муниципальные!$A$1:$AA$12</definedName>
  </definedNames>
  <calcPr calcId="162913"/>
</workbook>
</file>

<file path=xl/calcChain.xml><?xml version="1.0" encoding="utf-8"?>
<calcChain xmlns="http://schemas.openxmlformats.org/spreadsheetml/2006/main">
  <c r="S11" i="33" l="1"/>
  <c r="S6" i="33" l="1"/>
  <c r="S7" i="33"/>
  <c r="S9" i="33"/>
  <c r="S10" i="33"/>
  <c r="S12" i="33"/>
  <c r="W6" i="33" l="1"/>
  <c r="W7" i="33"/>
  <c r="W8" i="33"/>
  <c r="W9" i="33"/>
  <c r="W10" i="33"/>
  <c r="W11" i="33"/>
  <c r="W12" i="33"/>
  <c r="H11" i="33" l="1"/>
  <c r="L11" i="33"/>
  <c r="D11" i="33"/>
  <c r="P11" i="33" l="1"/>
  <c r="T11" i="33"/>
  <c r="L10" i="33" l="1"/>
  <c r="L8" i="33"/>
  <c r="L7" i="33"/>
  <c r="D7" i="33" l="1"/>
  <c r="P7" i="33" s="1"/>
  <c r="D8" i="33"/>
  <c r="D9" i="33"/>
  <c r="D10" i="33"/>
  <c r="P10" i="33" s="1"/>
  <c r="D12" i="33"/>
  <c r="D6" i="33"/>
  <c r="E5" i="33"/>
  <c r="F5" i="33"/>
  <c r="G5" i="33"/>
  <c r="D5" i="33" l="1"/>
  <c r="I5" i="33" l="1"/>
  <c r="J5" i="33"/>
  <c r="K5" i="33"/>
  <c r="M5" i="33"/>
  <c r="N5" i="33"/>
  <c r="O5" i="33"/>
  <c r="H6" i="33"/>
  <c r="L6" i="33"/>
  <c r="P6" i="33" s="1"/>
  <c r="H7" i="33"/>
  <c r="T7" i="33" s="1"/>
  <c r="H8" i="33"/>
  <c r="T8" i="33" s="1"/>
  <c r="H9" i="33"/>
  <c r="L9" i="33"/>
  <c r="P9" i="33" s="1"/>
  <c r="H10" i="33"/>
  <c r="T10" i="33" s="1"/>
  <c r="H12" i="33"/>
  <c r="L12" i="33"/>
  <c r="P12" i="33" s="1"/>
  <c r="S5" i="33" l="1"/>
  <c r="W5" i="33"/>
  <c r="T12" i="33"/>
  <c r="T9" i="33"/>
  <c r="T6" i="33"/>
  <c r="H5" i="33"/>
  <c r="L5" i="33"/>
  <c r="T5" i="33" l="1"/>
  <c r="P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<sst xmlns="http://schemas.openxmlformats.org/spreadsheetml/2006/main" count="172" uniqueCount="84">
  <si>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</si>
  <si>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</si>
  <si>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</si>
  <si>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</si>
  <si>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</si>
  <si>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</si>
  <si>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</si>
  <si>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</si>
  <si>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</si>
  <si>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</si>
  <si>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</si>
  <si>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</si>
  <si>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</si>
  <si>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</si>
  <si>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</si>
  <si>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</si>
  <si>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</si>
  <si>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</si>
  <si>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</si>
  <si>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</si>
  <si>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</si>
  <si>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</si>
  <si>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</si>
  <si>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</si>
  <si>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</si>
  <si>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</si>
  <si>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</si>
  <si>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</si>
  <si>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</si>
  <si>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</si>
  <si>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</si>
  <si>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</si>
  <si>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</si>
  <si>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</si>
  <si>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</si>
  <si>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</si>
  <si>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</si>
  <si>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15.1</t>
  </si>
  <si>
    <t>15.2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</si>
  <si>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</si>
  <si>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</si>
  <si>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</si>
  <si>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</si>
  <si>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</si>
  <si>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</si>
  <si>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</si>
  <si>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</si>
  <si>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</si>
  <si>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</si>
  <si>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</si>
  <si>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</si>
  <si>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</si>
  <si>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</si>
  <si>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</si>
  <si>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</si>
  <si>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</si>
  <si>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</si>
  <si>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</si>
  <si>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</si>
  <si>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</si>
  <si>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</si>
  <si>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</si>
  <si>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</si>
  <si>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</si>
  <si>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</si>
  <si>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</si>
  <si>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</si>
  <si>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</si>
  <si>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</si>
  <si>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</si>
  <si>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</si>
  <si>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</si>
  <si>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</si>
  <si>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</si>
  <si>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</si>
  <si>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</si>
  <si>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Профилактика терроризма в городе Нефтеюганске</t>
  </si>
  <si>
    <t>Повышение уровня антитеррористической защищенности муниципальных объектов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</si>
  <si>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</si>
  <si>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</si>
  <si>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Повышение квалификации по вопросам профилактики терроризма муниципальных служащих и работников муниципальных учреждений</t>
  </si>
  <si>
    <t>ПЛАН за 9 месяцев 2022 года                                                                                                                                         (рублей)</t>
  </si>
  <si>
    <t>% исполнения к плану на 9 месяцев 2022 года</t>
  </si>
  <si>
    <t>Освоение на 01.10.2022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</si>
</sst>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0.0"/>
    <numFmt numFmtId="166" formatCode="#,##0.00_ ;\-#,##0.00\ 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1"/>
      <color theme="1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35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166" fontId="3" fillId="0" borderId="1" xfId="2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25" borderId="1" xfId="2" applyNumberFormat="1" applyFont="1" applyFill="1" applyBorder="1" applyAlignment="1">
      <alignment horizontal="center" vertical="center" wrapText="1"/>
    </xf>
    <xf numFmtId="49" fontId="10" fillId="25" borderId="1" xfId="2" applyNumberFormat="1" applyFont="1" applyFill="1" applyBorder="1" applyAlignment="1" applyProtection="1">
      <alignment horizontal="center" vertical="center" wrapText="1"/>
      <protection locked="0"/>
    </xf>
    <xf numFmtId="4" fontId="33" fillId="25" borderId="1" xfId="0" applyNumberFormat="1" applyFont="1" applyFill="1" applyBorder="1" applyAlignment="1">
      <alignment horizontal="center" vertical="center"/>
    </xf>
    <xf numFmtId="4" fontId="3" fillId="25" borderId="1" xfId="2" applyNumberFormat="1" applyFont="1" applyFill="1" applyBorder="1" applyAlignment="1">
      <alignment horizontal="center" vertical="center"/>
    </xf>
    <xf numFmtId="4" fontId="3" fillId="25" borderId="0" xfId="2" applyNumberFormat="1" applyFont="1" applyFill="1" applyAlignment="1">
      <alignment horizontal="center" vertical="center"/>
    </xf>
    <xf numFmtId="2" fontId="10" fillId="25" borderId="1" xfId="0" applyNumberFormat="1" applyFont="1" applyFill="1" applyBorder="1" applyAlignment="1">
      <alignment horizontal="center" vertical="center" wrapText="1"/>
    </xf>
    <xf numFmtId="49" fontId="10" fillId="25" borderId="1" xfId="0" applyNumberFormat="1" applyFont="1" applyFill="1" applyBorder="1" applyAlignment="1" applyProtection="1">
      <alignment horizontal="center" vertical="center" wrapText="1"/>
      <protection locked="0"/>
    </xf>
    <xf numFmtId="166" fontId="3" fillId="25" borderId="1" xfId="2" applyNumberFormat="1" applyFont="1" applyFill="1" applyBorder="1" applyAlignment="1">
      <alignment horizontal="center" vertical="center"/>
    </xf>
    <xf numFmtId="2" fontId="3" fillId="25" borderId="0" xfId="0" applyNumberFormat="1" applyFont="1" applyFill="1"/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4" fontId="3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/>
    <xf numFmtId="2" fontId="3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/>
    <xf numFmtId="2" fontId="3" fillId="0" borderId="0" xfId="0" applyNumberFormat="1" applyFont="1" applyFill="1" applyBorder="1" applyAlignment="1">
      <alignment horizontal="left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"/>
  <sheetViews>
    <sheetView tabSelected="1" zoomScale="70" zoomScaleNormal="70" zoomScaleSheetLayoutView="70" workbookViewId="0">
      <pane xSplit="3" ySplit="4" topLeftCell="Q5" activePane="bottomRight" state="frozen"/>
      <selection pane="topRight" activeCell="D1" sqref="D1"/>
      <selection pane="bottomLeft" activeCell="A5" sqref="A5"/>
      <selection pane="bottomRight" activeCell="Y13" sqref="Y13"/>
    </sheetView>
  </sheetViews>
  <sheetFormatPr defaultRowHeight="18.75" x14ac:dyDescent="0.3"/>
  <cols>
    <col min="1" max="1" width="9.140625" style="4" customWidth="1"/>
    <col min="2" max="2" width="80.28515625" style="55" customWidth="1"/>
    <col min="3" max="3" width="13.140625" style="2" customWidth="1"/>
    <col min="4" max="4" width="22.42578125" style="66" customWidth="1"/>
    <col min="5" max="5" width="22.140625" style="46" customWidth="1"/>
    <col min="6" max="6" width="19.85546875" style="46" customWidth="1"/>
    <col min="7" max="7" width="22.42578125" style="46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70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customWidth="1"/>
    <col min="21" max="21" width="13.140625" style="3" customWidth="1"/>
    <col min="22" max="22" width="15.85546875" style="3" customWidth="1"/>
    <col min="23" max="23" width="15.7109375" style="3" customWidth="1"/>
    <col min="24" max="24" width="37.42578125" style="133" customWidth="1"/>
    <col min="25" max="25" width="42.7109375" style="133" customWidth="1"/>
    <col min="26" max="26" width="88.140625" style="134" customWidth="1"/>
    <col min="27" max="27" width="37.85546875" style="2" hidden="1" customWidth="1"/>
    <col min="28" max="16384" width="9.140625" style="2"/>
  </cols>
  <sheetData>
    <row r="1" spans="1:27" s="20" customFormat="1" ht="37.5" customHeight="1" x14ac:dyDescent="0.3">
      <c r="A1" s="80" t="s">
        <v>72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58"/>
      <c r="Y1" s="58"/>
      <c r="Z1" s="59"/>
    </row>
    <row r="2" spans="1:27" s="1" customFormat="1" ht="46.5" customHeight="1" x14ac:dyDescent="0.3">
      <c r="A2" s="86" t="s">
        <v>0</v>
      </c>
      <c r="B2" s="52" t="s">
        <v>1</v>
      </c>
      <c r="C2" s="87" t="s">
        <v>19</v>
      </c>
      <c r="D2" s="94" t="s">
        <v>81</v>
      </c>
      <c r="E2" s="95"/>
      <c r="F2" s="95"/>
      <c r="G2" s="96"/>
      <c r="H2" s="91" t="s">
        <v>78</v>
      </c>
      <c r="I2" s="92"/>
      <c r="J2" s="92"/>
      <c r="K2" s="93"/>
      <c r="L2" s="85" t="s">
        <v>83</v>
      </c>
      <c r="M2" s="85"/>
      <c r="N2" s="85"/>
      <c r="O2" s="85"/>
      <c r="P2" s="82" t="s">
        <v>82</v>
      </c>
      <c r="Q2" s="83"/>
      <c r="R2" s="83"/>
      <c r="S2" s="84"/>
      <c r="T2" s="88" t="s">
        <v>79</v>
      </c>
      <c r="U2" s="89"/>
      <c r="V2" s="89"/>
      <c r="W2" s="90"/>
      <c r="X2" s="127"/>
      <c r="Y2" s="127"/>
      <c r="Z2" s="127"/>
      <c r="AA2" s="122" t="s">
        <v>51</v>
      </c>
    </row>
    <row r="3" spans="1:27" s="1" customFormat="1" ht="62.25" customHeight="1" x14ac:dyDescent="0.3">
      <c r="A3" s="86"/>
      <c r="B3" s="53" t="s">
        <v>2</v>
      </c>
      <c r="C3" s="87"/>
      <c r="D3" s="62" t="s">
        <v>22</v>
      </c>
      <c r="E3" s="45" t="s">
        <v>23</v>
      </c>
      <c r="F3" s="45" t="s">
        <v>49</v>
      </c>
      <c r="G3" s="45" t="s">
        <v>24</v>
      </c>
      <c r="H3" s="61" t="s">
        <v>22</v>
      </c>
      <c r="I3" s="61" t="s">
        <v>23</v>
      </c>
      <c r="J3" s="61" t="s">
        <v>49</v>
      </c>
      <c r="K3" s="61" t="s">
        <v>24</v>
      </c>
      <c r="L3" s="67" t="s">
        <v>22</v>
      </c>
      <c r="M3" s="44" t="s">
        <v>23</v>
      </c>
      <c r="N3" s="44" t="s">
        <v>49</v>
      </c>
      <c r="O3" s="44" t="s">
        <v>24</v>
      </c>
      <c r="P3" s="44" t="s">
        <v>22</v>
      </c>
      <c r="Q3" s="44" t="s">
        <v>23</v>
      </c>
      <c r="R3" s="44" t="s">
        <v>49</v>
      </c>
      <c r="S3" s="44" t="s">
        <v>24</v>
      </c>
      <c r="T3" s="44" t="s">
        <v>22</v>
      </c>
      <c r="U3" s="44" t="s">
        <v>23</v>
      </c>
      <c r="V3" s="44" t="s">
        <v>49</v>
      </c>
      <c r="W3" s="44" t="s">
        <v>24</v>
      </c>
      <c r="X3" s="127"/>
      <c r="Y3" s="128"/>
      <c r="Z3" s="127"/>
      <c r="AA3" s="123"/>
    </row>
    <row r="4" spans="1:27" s="1" customFormat="1" x14ac:dyDescent="0.3">
      <c r="A4" s="60" t="s">
        <v>6</v>
      </c>
      <c r="B4" s="54" t="s">
        <v>15</v>
      </c>
      <c r="C4" s="60" t="s">
        <v>26</v>
      </c>
      <c r="D4" s="63">
        <v>4</v>
      </c>
      <c r="E4" s="51">
        <v>5</v>
      </c>
      <c r="F4" s="51">
        <v>6</v>
      </c>
      <c r="G4" s="51" t="s">
        <v>39</v>
      </c>
      <c r="H4" s="60" t="s">
        <v>18</v>
      </c>
      <c r="I4" s="60" t="s">
        <v>30</v>
      </c>
      <c r="J4" s="60" t="s">
        <v>31</v>
      </c>
      <c r="K4" s="60" t="s">
        <v>32</v>
      </c>
      <c r="L4" s="68" t="s">
        <v>33</v>
      </c>
      <c r="M4" s="60" t="s">
        <v>34</v>
      </c>
      <c r="N4" s="60" t="s">
        <v>35</v>
      </c>
      <c r="O4" s="60" t="s">
        <v>36</v>
      </c>
      <c r="P4" s="60"/>
      <c r="Q4" s="60"/>
      <c r="R4" s="60"/>
      <c r="S4" s="60"/>
      <c r="T4" s="60" t="s">
        <v>73</v>
      </c>
      <c r="U4" s="60" t="s">
        <v>74</v>
      </c>
      <c r="V4" s="60" t="s">
        <v>59</v>
      </c>
      <c r="W4" s="71" t="s">
        <v>75</v>
      </c>
      <c r="X4" s="129"/>
      <c r="Y4" s="129"/>
      <c r="Z4" s="129"/>
      <c r="AA4" s="124">
        <v>20</v>
      </c>
    </row>
    <row r="5" spans="1:27" s="57" customFormat="1" ht="42" customHeight="1" x14ac:dyDescent="0.3">
      <c r="A5" s="49" t="s">
        <v>36</v>
      </c>
      <c r="B5" s="78" t="s">
        <v>76</v>
      </c>
      <c r="C5" s="79"/>
      <c r="D5" s="64">
        <f t="shared" ref="D5:Y5" si="0">SUM(D6:D12)</f>
        <v>10700801</v>
      </c>
      <c r="E5" s="50">
        <f t="shared" si="0"/>
        <v>0</v>
      </c>
      <c r="F5" s="50">
        <f t="shared" si="0"/>
        <v>0</v>
      </c>
      <c r="G5" s="50">
        <f t="shared" si="0"/>
        <v>10700801</v>
      </c>
      <c r="H5" s="50">
        <f t="shared" si="0"/>
        <v>10716001</v>
      </c>
      <c r="I5" s="50">
        <f t="shared" si="0"/>
        <v>0</v>
      </c>
      <c r="J5" s="50">
        <f t="shared" si="0"/>
        <v>0</v>
      </c>
      <c r="K5" s="50">
        <f t="shared" si="0"/>
        <v>10716001</v>
      </c>
      <c r="L5" s="64">
        <f t="shared" si="0"/>
        <v>9501182.5500000007</v>
      </c>
      <c r="M5" s="50">
        <f t="shared" si="0"/>
        <v>0</v>
      </c>
      <c r="N5" s="50">
        <f t="shared" si="0"/>
        <v>0</v>
      </c>
      <c r="O5" s="50">
        <f t="shared" si="0"/>
        <v>9501182.5500000007</v>
      </c>
      <c r="P5" s="47">
        <f t="shared" ref="P5:P7" si="1">L5/D5*100</f>
        <v>88.789451836362531</v>
      </c>
      <c r="Q5" s="47"/>
      <c r="R5" s="47"/>
      <c r="S5" s="47">
        <f t="shared" ref="S5:S7" si="2">O5/G5*100</f>
        <v>88.789451836362531</v>
      </c>
      <c r="T5" s="47">
        <f t="shared" ref="T5:T12" si="3">L5/H5*100</f>
        <v>88.663509363241005</v>
      </c>
      <c r="U5" s="47"/>
      <c r="V5" s="47"/>
      <c r="W5" s="47">
        <f t="shared" ref="W5:W12" si="4">O5/K5*100</f>
        <v>88.663509363241005</v>
      </c>
      <c r="X5" s="130"/>
      <c r="Y5" s="130"/>
      <c r="Z5" s="131"/>
      <c r="AA5" s="125"/>
    </row>
    <row r="6" spans="1:27" x14ac:dyDescent="0.3">
      <c r="A6" s="75" t="s">
        <v>37</v>
      </c>
      <c r="B6" s="72" t="s">
        <v>80</v>
      </c>
      <c r="C6" s="18" t="s">
        <v>4</v>
      </c>
      <c r="D6" s="65">
        <f>SUM(E6:G6)</f>
        <v>30000</v>
      </c>
      <c r="E6" s="43">
        <v>0</v>
      </c>
      <c r="F6" s="43">
        <v>0</v>
      </c>
      <c r="G6" s="43">
        <v>30000</v>
      </c>
      <c r="H6" s="19">
        <f t="shared" ref="H6:H12" si="5">SUM(I6:K6)</f>
        <v>30000</v>
      </c>
      <c r="I6" s="19">
        <v>0</v>
      </c>
      <c r="J6" s="19">
        <v>0</v>
      </c>
      <c r="K6" s="19">
        <v>30000</v>
      </c>
      <c r="L6" s="69">
        <f t="shared" ref="L6:L12" si="6">SUM(M6:O6)</f>
        <v>30000</v>
      </c>
      <c r="M6" s="48">
        <v>0</v>
      </c>
      <c r="N6" s="56">
        <v>0</v>
      </c>
      <c r="O6" s="56">
        <v>30000</v>
      </c>
      <c r="P6" s="47">
        <f t="shared" si="1"/>
        <v>100</v>
      </c>
      <c r="Q6" s="47"/>
      <c r="R6" s="47"/>
      <c r="S6" s="47">
        <f t="shared" si="2"/>
        <v>100</v>
      </c>
      <c r="T6" s="47">
        <f t="shared" si="3"/>
        <v>100</v>
      </c>
      <c r="U6" s="47"/>
      <c r="V6" s="47"/>
      <c r="W6" s="47">
        <f t="shared" si="4"/>
        <v>100</v>
      </c>
      <c r="X6" s="132"/>
      <c r="Y6" s="132"/>
      <c r="Z6" s="131"/>
      <c r="AA6" s="126"/>
    </row>
    <row r="7" spans="1:27" ht="76.5" customHeight="1" x14ac:dyDescent="0.3">
      <c r="A7" s="76"/>
      <c r="B7" s="73"/>
      <c r="C7" s="18" t="s">
        <v>58</v>
      </c>
      <c r="D7" s="65">
        <f t="shared" ref="D7:D12" si="7">SUM(E7:G7)</f>
        <v>33860</v>
      </c>
      <c r="E7" s="43">
        <v>0</v>
      </c>
      <c r="F7" s="43">
        <v>0</v>
      </c>
      <c r="G7" s="43">
        <v>33860</v>
      </c>
      <c r="H7" s="19">
        <f t="shared" si="5"/>
        <v>39060</v>
      </c>
      <c r="I7" s="19">
        <v>0</v>
      </c>
      <c r="J7" s="19">
        <v>0</v>
      </c>
      <c r="K7" s="19">
        <v>39060</v>
      </c>
      <c r="L7" s="69">
        <f t="shared" si="6"/>
        <v>32092</v>
      </c>
      <c r="M7" s="48">
        <v>0</v>
      </c>
      <c r="N7" s="56">
        <v>0</v>
      </c>
      <c r="O7" s="56">
        <v>32092</v>
      </c>
      <c r="P7" s="47">
        <f t="shared" si="1"/>
        <v>94.778499704666274</v>
      </c>
      <c r="Q7" s="47"/>
      <c r="R7" s="47"/>
      <c r="S7" s="47">
        <f t="shared" si="2"/>
        <v>94.778499704666274</v>
      </c>
      <c r="T7" s="47">
        <f t="shared" si="3"/>
        <v>82.160778289810537</v>
      </c>
      <c r="U7" s="47"/>
      <c r="V7" s="47"/>
      <c r="W7" s="47">
        <f t="shared" si="4"/>
        <v>82.160778289810537</v>
      </c>
      <c r="X7" s="132"/>
      <c r="Y7" s="132"/>
      <c r="Z7" s="131"/>
      <c r="AA7" s="126"/>
    </row>
    <row r="8" spans="1:27" ht="18" customHeight="1" x14ac:dyDescent="0.3">
      <c r="A8" s="77"/>
      <c r="B8" s="74"/>
      <c r="C8" s="18" t="s">
        <v>5</v>
      </c>
      <c r="D8" s="65">
        <f t="shared" si="7"/>
        <v>0</v>
      </c>
      <c r="E8" s="43">
        <v>0</v>
      </c>
      <c r="F8" s="43">
        <v>0</v>
      </c>
      <c r="G8" s="43">
        <v>0</v>
      </c>
      <c r="H8" s="19">
        <f t="shared" si="5"/>
        <v>10000</v>
      </c>
      <c r="I8" s="19">
        <v>0</v>
      </c>
      <c r="J8" s="19">
        <v>0</v>
      </c>
      <c r="K8" s="19">
        <v>10000</v>
      </c>
      <c r="L8" s="69">
        <f t="shared" si="6"/>
        <v>0</v>
      </c>
      <c r="M8" s="48">
        <v>0</v>
      </c>
      <c r="N8" s="56">
        <v>0</v>
      </c>
      <c r="O8" s="56">
        <v>0</v>
      </c>
      <c r="P8" s="47"/>
      <c r="Q8" s="47"/>
      <c r="R8" s="47"/>
      <c r="S8" s="47"/>
      <c r="T8" s="47">
        <f t="shared" si="3"/>
        <v>0</v>
      </c>
      <c r="U8" s="47"/>
      <c r="V8" s="47"/>
      <c r="W8" s="47">
        <f t="shared" si="4"/>
        <v>0</v>
      </c>
      <c r="X8" s="132"/>
      <c r="Y8" s="132"/>
      <c r="Z8" s="131"/>
      <c r="AA8" s="126"/>
    </row>
    <row r="9" spans="1:27" x14ac:dyDescent="0.3">
      <c r="A9" s="75" t="s">
        <v>38</v>
      </c>
      <c r="B9" s="72" t="s">
        <v>77</v>
      </c>
      <c r="C9" s="18" t="s">
        <v>5</v>
      </c>
      <c r="D9" s="65">
        <f t="shared" si="7"/>
        <v>490000</v>
      </c>
      <c r="E9" s="43">
        <v>0</v>
      </c>
      <c r="F9" s="43">
        <v>0</v>
      </c>
      <c r="G9" s="43">
        <v>490000</v>
      </c>
      <c r="H9" s="19">
        <f t="shared" si="5"/>
        <v>490000</v>
      </c>
      <c r="I9" s="19">
        <v>0</v>
      </c>
      <c r="J9" s="19">
        <v>0</v>
      </c>
      <c r="K9" s="19">
        <v>490000</v>
      </c>
      <c r="L9" s="69">
        <f t="shared" si="6"/>
        <v>490000</v>
      </c>
      <c r="M9" s="48">
        <v>0</v>
      </c>
      <c r="N9" s="56">
        <v>0</v>
      </c>
      <c r="O9" s="56">
        <v>490000</v>
      </c>
      <c r="P9" s="47">
        <f t="shared" ref="P9:P12" si="8">L9/D9*100</f>
        <v>100</v>
      </c>
      <c r="Q9" s="47"/>
      <c r="R9" s="47"/>
      <c r="S9" s="47">
        <f t="shared" ref="S9:S12" si="9">O9/G9*100</f>
        <v>100</v>
      </c>
      <c r="T9" s="47">
        <f t="shared" si="3"/>
        <v>100</v>
      </c>
      <c r="U9" s="47"/>
      <c r="V9" s="47"/>
      <c r="W9" s="47">
        <f t="shared" si="4"/>
        <v>100</v>
      </c>
      <c r="X9" s="132"/>
      <c r="Y9" s="132"/>
      <c r="Z9" s="131"/>
      <c r="AA9" s="126"/>
    </row>
    <row r="10" spans="1:27" x14ac:dyDescent="0.3">
      <c r="A10" s="76"/>
      <c r="B10" s="73"/>
      <c r="C10" s="18" t="s">
        <v>58</v>
      </c>
      <c r="D10" s="65">
        <f t="shared" si="7"/>
        <v>871870</v>
      </c>
      <c r="E10" s="43">
        <v>0</v>
      </c>
      <c r="F10" s="43">
        <v>0</v>
      </c>
      <c r="G10" s="43">
        <v>871870</v>
      </c>
      <c r="H10" s="19">
        <f t="shared" si="5"/>
        <v>871870</v>
      </c>
      <c r="I10" s="19">
        <v>0</v>
      </c>
      <c r="J10" s="19">
        <v>0</v>
      </c>
      <c r="K10" s="19">
        <v>871870</v>
      </c>
      <c r="L10" s="69">
        <f t="shared" si="6"/>
        <v>871870</v>
      </c>
      <c r="M10" s="48">
        <v>0</v>
      </c>
      <c r="N10" s="56">
        <v>0</v>
      </c>
      <c r="O10" s="56">
        <v>871870</v>
      </c>
      <c r="P10" s="47">
        <f t="shared" si="8"/>
        <v>100</v>
      </c>
      <c r="Q10" s="47"/>
      <c r="R10" s="47"/>
      <c r="S10" s="47">
        <f t="shared" si="9"/>
        <v>100</v>
      </c>
      <c r="T10" s="47">
        <f t="shared" si="3"/>
        <v>100</v>
      </c>
      <c r="U10" s="47"/>
      <c r="V10" s="47"/>
      <c r="W10" s="47">
        <f t="shared" si="4"/>
        <v>100</v>
      </c>
      <c r="X10" s="132"/>
      <c r="Y10" s="132"/>
      <c r="Z10" s="131"/>
      <c r="AA10" s="126"/>
    </row>
    <row r="11" spans="1:27" x14ac:dyDescent="0.3">
      <c r="A11" s="76"/>
      <c r="B11" s="73"/>
      <c r="C11" s="18" t="s">
        <v>3</v>
      </c>
      <c r="D11" s="65">
        <f t="shared" si="7"/>
        <v>99300</v>
      </c>
      <c r="E11" s="43">
        <v>0</v>
      </c>
      <c r="F11" s="43">
        <v>0</v>
      </c>
      <c r="G11" s="43">
        <v>99300</v>
      </c>
      <c r="H11" s="19">
        <f t="shared" si="5"/>
        <v>99300</v>
      </c>
      <c r="I11" s="19">
        <v>0</v>
      </c>
      <c r="J11" s="19">
        <v>0</v>
      </c>
      <c r="K11" s="19">
        <v>99300</v>
      </c>
      <c r="L11" s="69">
        <f t="shared" si="6"/>
        <v>93300</v>
      </c>
      <c r="M11" s="48">
        <v>0</v>
      </c>
      <c r="N11" s="56">
        <v>0</v>
      </c>
      <c r="O11" s="56">
        <v>93300</v>
      </c>
      <c r="P11" s="47">
        <f>L11/D11*100</f>
        <v>93.957703927492446</v>
      </c>
      <c r="Q11" s="47"/>
      <c r="R11" s="47"/>
      <c r="S11" s="47">
        <f>O11/G11*100</f>
        <v>93.957703927492446</v>
      </c>
      <c r="T11" s="47">
        <f t="shared" si="3"/>
        <v>93.957703927492446</v>
      </c>
      <c r="U11" s="47"/>
      <c r="V11" s="47"/>
      <c r="W11" s="47">
        <f t="shared" si="4"/>
        <v>93.957703927492446</v>
      </c>
      <c r="X11" s="132"/>
      <c r="Y11" s="132"/>
      <c r="Z11" s="131"/>
      <c r="AA11" s="126"/>
    </row>
    <row r="12" spans="1:27" x14ac:dyDescent="0.3">
      <c r="A12" s="77"/>
      <c r="B12" s="74"/>
      <c r="C12" s="18" t="s">
        <v>4</v>
      </c>
      <c r="D12" s="65">
        <f t="shared" si="7"/>
        <v>9175771</v>
      </c>
      <c r="E12" s="43">
        <v>0</v>
      </c>
      <c r="F12" s="43">
        <v>0</v>
      </c>
      <c r="G12" s="43">
        <v>9175771</v>
      </c>
      <c r="H12" s="19">
        <f t="shared" si="5"/>
        <v>9175771</v>
      </c>
      <c r="I12" s="19">
        <v>0</v>
      </c>
      <c r="J12" s="19">
        <v>0</v>
      </c>
      <c r="K12" s="19">
        <v>9175771</v>
      </c>
      <c r="L12" s="69">
        <f t="shared" si="6"/>
        <v>7983920.5499999998</v>
      </c>
      <c r="M12" s="48">
        <v>0</v>
      </c>
      <c r="N12" s="56">
        <v>0</v>
      </c>
      <c r="O12" s="56">
        <v>7983920.5499999998</v>
      </c>
      <c r="P12" s="47">
        <f t="shared" si="8"/>
        <v>87.010895869131872</v>
      </c>
      <c r="Q12" s="47"/>
      <c r="R12" s="47"/>
      <c r="S12" s="47">
        <f t="shared" si="9"/>
        <v>87.010895869131872</v>
      </c>
      <c r="T12" s="47">
        <f t="shared" si="3"/>
        <v>87.010895869131872</v>
      </c>
      <c r="U12" s="47"/>
      <c r="V12" s="47"/>
      <c r="W12" s="47">
        <f t="shared" si="4"/>
        <v>87.010895869131872</v>
      </c>
      <c r="X12" s="132"/>
      <c r="Y12" s="132"/>
      <c r="Z12" s="131"/>
      <c r="AA12" s="126"/>
    </row>
  </sheetData>
  <mergeCells count="17">
    <mergeCell ref="B9:B12"/>
    <mergeCell ref="A9:A12"/>
    <mergeCell ref="A1:W1"/>
    <mergeCell ref="P2:S2"/>
    <mergeCell ref="L2:O2"/>
    <mergeCell ref="A2:A3"/>
    <mergeCell ref="C2:C3"/>
    <mergeCell ref="T2:W2"/>
    <mergeCell ref="H2:K2"/>
    <mergeCell ref="D2:G2"/>
    <mergeCell ref="AA2:AA3"/>
    <mergeCell ref="Y2:Y3"/>
    <mergeCell ref="Z2:Z3"/>
    <mergeCell ref="B6:B8"/>
    <mergeCell ref="A6:A8"/>
    <mergeCell ref="B5:C5"/>
    <mergeCell ref="X2:X3"/>
  </mergeCells>
  <pageMargins left="0" right="0" top="0.19685039370078741" bottom="0" header="0.31496062992125984" footer="0.31496062992125984"/>
  <pageSetup paperSize="9" scale="31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98" t="s">
        <v>43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ht="32.25" customHeight="1" x14ac:dyDescent="0.25">
      <c r="A2" s="100" t="s">
        <v>0</v>
      </c>
      <c r="B2" s="5" t="s">
        <v>1</v>
      </c>
      <c r="C2" s="101" t="s">
        <v>19</v>
      </c>
      <c r="D2" s="102" t="s">
        <v>40</v>
      </c>
      <c r="E2" s="102"/>
      <c r="F2" s="102"/>
      <c r="G2" s="103" t="s">
        <v>48</v>
      </c>
      <c r="H2" s="103"/>
      <c r="I2" s="103"/>
      <c r="J2" s="104" t="s">
        <v>46</v>
      </c>
      <c r="K2" s="105"/>
      <c r="L2" s="106"/>
      <c r="M2" s="107" t="s">
        <v>41</v>
      </c>
      <c r="N2" s="107" t="s">
        <v>42</v>
      </c>
    </row>
    <row r="3" spans="1:14" ht="25.5" x14ac:dyDescent="0.25">
      <c r="A3" s="100"/>
      <c r="B3" s="6" t="s">
        <v>2</v>
      </c>
      <c r="C3" s="101"/>
      <c r="D3" s="7" t="s">
        <v>22</v>
      </c>
      <c r="E3" s="7" t="s">
        <v>23</v>
      </c>
      <c r="F3" s="7" t="s">
        <v>24</v>
      </c>
      <c r="G3" s="7" t="s">
        <v>22</v>
      </c>
      <c r="H3" s="7" t="s">
        <v>23</v>
      </c>
      <c r="I3" s="7" t="s">
        <v>24</v>
      </c>
      <c r="J3" s="7" t="s">
        <v>22</v>
      </c>
      <c r="K3" s="7" t="s">
        <v>23</v>
      </c>
      <c r="L3" s="7" t="s">
        <v>24</v>
      </c>
      <c r="M3" s="108"/>
      <c r="N3" s="108"/>
    </row>
    <row r="4" spans="1:14" x14ac:dyDescent="0.25">
      <c r="A4" s="8" t="s">
        <v>6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7" t="s">
        <v>44</v>
      </c>
      <c r="C5" s="97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7</v>
      </c>
      <c r="B6" s="14" t="s">
        <v>21</v>
      </c>
      <c r="C6" s="14" t="s">
        <v>47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8</v>
      </c>
      <c r="B7" s="14" t="s">
        <v>45</v>
      </c>
      <c r="C7" s="14" t="s">
        <v>47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6" t="s">
        <v>0</v>
      </c>
      <c r="B1" s="24" t="s">
        <v>1</v>
      </c>
      <c r="C1" s="117" t="s">
        <v>19</v>
      </c>
      <c r="D1" s="118" t="s">
        <v>60</v>
      </c>
      <c r="E1" s="118"/>
      <c r="F1" s="118"/>
      <c r="G1" s="118"/>
      <c r="H1" s="118" t="s">
        <v>61</v>
      </c>
      <c r="I1" s="118"/>
      <c r="J1" s="118"/>
      <c r="K1" s="118"/>
      <c r="L1" s="119" t="s">
        <v>71</v>
      </c>
      <c r="M1" s="120"/>
      <c r="N1" s="120"/>
      <c r="O1" s="121"/>
      <c r="P1" s="113" t="s">
        <v>62</v>
      </c>
      <c r="Q1" s="113"/>
      <c r="R1" s="113"/>
      <c r="S1" s="113"/>
      <c r="T1" s="113" t="s">
        <v>63</v>
      </c>
      <c r="U1" s="114"/>
      <c r="V1" s="114"/>
      <c r="W1" s="114"/>
    </row>
    <row r="2" spans="1:23" ht="22.5" x14ac:dyDescent="0.25">
      <c r="A2" s="116"/>
      <c r="B2" s="24" t="s">
        <v>2</v>
      </c>
      <c r="C2" s="117"/>
      <c r="D2" s="25" t="s">
        <v>22</v>
      </c>
      <c r="E2" s="25" t="s">
        <v>23</v>
      </c>
      <c r="F2" s="25" t="s">
        <v>49</v>
      </c>
      <c r="G2" s="25" t="s">
        <v>24</v>
      </c>
      <c r="H2" s="25" t="s">
        <v>22</v>
      </c>
      <c r="I2" s="25" t="s">
        <v>23</v>
      </c>
      <c r="J2" s="25" t="s">
        <v>49</v>
      </c>
      <c r="K2" s="25" t="s">
        <v>24</v>
      </c>
      <c r="L2" s="25" t="s">
        <v>22</v>
      </c>
      <c r="M2" s="25" t="s">
        <v>23</v>
      </c>
      <c r="N2" s="25" t="s">
        <v>49</v>
      </c>
      <c r="O2" s="25" t="s">
        <v>24</v>
      </c>
      <c r="P2" s="25" t="s">
        <v>22</v>
      </c>
      <c r="Q2" s="25" t="s">
        <v>23</v>
      </c>
      <c r="R2" s="25" t="s">
        <v>49</v>
      </c>
      <c r="S2" s="25" t="s">
        <v>24</v>
      </c>
      <c r="T2" s="25" t="s">
        <v>22</v>
      </c>
      <c r="U2" s="26" t="s">
        <v>23</v>
      </c>
      <c r="V2" s="25" t="s">
        <v>49</v>
      </c>
      <c r="W2" s="25" t="s">
        <v>24</v>
      </c>
    </row>
    <row r="3" spans="1:23" x14ac:dyDescent="0.25">
      <c r="A3" s="22" t="s">
        <v>6</v>
      </c>
      <c r="B3" s="22" t="s">
        <v>15</v>
      </c>
      <c r="C3" s="22" t="s">
        <v>26</v>
      </c>
      <c r="D3" s="22" t="s">
        <v>28</v>
      </c>
      <c r="E3" s="22" t="s">
        <v>17</v>
      </c>
      <c r="F3" s="22" t="s">
        <v>29</v>
      </c>
      <c r="G3" s="22" t="s">
        <v>29</v>
      </c>
      <c r="H3" s="22" t="s">
        <v>39</v>
      </c>
      <c r="I3" s="22" t="s">
        <v>30</v>
      </c>
      <c r="J3" s="22" t="s">
        <v>31</v>
      </c>
      <c r="K3" s="22" t="s">
        <v>32</v>
      </c>
      <c r="L3" s="22" t="s">
        <v>33</v>
      </c>
      <c r="M3" s="22" t="s">
        <v>34</v>
      </c>
      <c r="N3" s="22" t="s">
        <v>35</v>
      </c>
      <c r="O3" s="22" t="s">
        <v>36</v>
      </c>
      <c r="P3" s="22" t="s">
        <v>18</v>
      </c>
      <c r="Q3" s="22" t="s">
        <v>30</v>
      </c>
      <c r="R3" s="22" t="s">
        <v>59</v>
      </c>
      <c r="S3" s="22" t="s">
        <v>31</v>
      </c>
      <c r="T3" s="22" t="s">
        <v>32</v>
      </c>
      <c r="U3" s="22" t="s">
        <v>64</v>
      </c>
      <c r="V3" s="22" t="s">
        <v>52</v>
      </c>
      <c r="W3" s="22" t="s">
        <v>57</v>
      </c>
    </row>
    <row r="4" spans="1:23" x14ac:dyDescent="0.25">
      <c r="A4" s="115" t="s">
        <v>25</v>
      </c>
      <c r="B4" s="115"/>
      <c r="C4" s="115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97" t="s">
        <v>11</v>
      </c>
      <c r="C5" s="97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8</v>
      </c>
      <c r="B6" s="30" t="s">
        <v>50</v>
      </c>
      <c r="C6" s="5" t="s">
        <v>56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15</v>
      </c>
      <c r="B7" s="97" t="s">
        <v>65</v>
      </c>
      <c r="C7" s="97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9</v>
      </c>
      <c r="B8" s="32" t="s">
        <v>66</v>
      </c>
      <c r="C8" s="5" t="s">
        <v>56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10</v>
      </c>
      <c r="B9" s="32" t="s">
        <v>67</v>
      </c>
      <c r="C9" s="5" t="s">
        <v>56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26</v>
      </c>
      <c r="B10" s="21" t="s">
        <v>12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68</v>
      </c>
      <c r="B11" s="32" t="s">
        <v>69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26</v>
      </c>
      <c r="B12" s="97" t="s">
        <v>13</v>
      </c>
      <c r="C12" s="97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27</v>
      </c>
      <c r="B13" s="36" t="s">
        <v>16</v>
      </c>
      <c r="C13" s="5" t="s">
        <v>56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18</v>
      </c>
      <c r="B14" s="109" t="s">
        <v>14</v>
      </c>
      <c r="C14" s="110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107" t="s">
        <v>20</v>
      </c>
      <c r="B15" s="32" t="s">
        <v>70</v>
      </c>
      <c r="C15" s="5" t="s">
        <v>56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111"/>
      <c r="B16" s="32" t="s">
        <v>53</v>
      </c>
      <c r="C16" s="5" t="s">
        <v>56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111"/>
      <c r="B17" s="32" t="s">
        <v>54</v>
      </c>
      <c r="C17" s="5" t="s">
        <v>56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12"/>
      <c r="B18" s="32" t="s">
        <v>55</v>
      </c>
      <c r="C18" s="5" t="s">
        <v>56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2022-09-13T07:57:39Z</cp:lastPrinted>
  <dcterms:created xsi:type="dcterms:W3CDTF">2012-05-22T08:33:39Z</dcterms:created>
  <dcterms:modified xsi:type="dcterms:W3CDTF">2022-10-21T05:14:11Z</dcterms:modified>
</cp:coreProperties>
</file>