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75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45621"/>
</workbook>
</file>

<file path=xl/calcChain.xml><?xml version="1.0" encoding="utf-8"?>
<calcChain xmlns="http://schemas.openxmlformats.org/spreadsheetml/2006/main">
  <c r="D9" i="33" l="1"/>
  <c r="M8" i="33" l="1"/>
  <c r="N8" i="33"/>
  <c r="O8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M15" i="33"/>
  <c r="N15" i="33"/>
  <c r="O15" i="33"/>
  <c r="M16" i="33"/>
  <c r="N16" i="33"/>
  <c r="O16" i="33"/>
  <c r="M17" i="33"/>
  <c r="N17" i="33"/>
  <c r="O17" i="33"/>
  <c r="M19" i="33"/>
  <c r="N19" i="33"/>
  <c r="O19" i="33"/>
  <c r="M20" i="33"/>
  <c r="N20" i="33"/>
  <c r="O20" i="33"/>
  <c r="D16" i="33" l="1"/>
  <c r="H16" i="33"/>
  <c r="L16" i="33" l="1"/>
  <c r="K7" i="33"/>
  <c r="E7" i="33"/>
  <c r="F7" i="33"/>
  <c r="G7" i="33"/>
  <c r="I7" i="33"/>
  <c r="J7" i="33"/>
  <c r="H13" i="33"/>
  <c r="D13" i="33"/>
  <c r="N7" i="33" l="1"/>
  <c r="M7" i="33"/>
  <c r="L13" i="33"/>
  <c r="O7" i="33"/>
  <c r="E18" i="33"/>
  <c r="F18" i="33"/>
  <c r="G18" i="33"/>
  <c r="I18" i="33"/>
  <c r="J18" i="33"/>
  <c r="N18" i="33" s="1"/>
  <c r="K18" i="33"/>
  <c r="D20" i="33"/>
  <c r="H20" i="33"/>
  <c r="L20" i="33" s="1"/>
  <c r="M18" i="33" l="1"/>
  <c r="O18" i="33"/>
  <c r="E14" i="33"/>
  <c r="F14" i="33"/>
  <c r="G14" i="33"/>
  <c r="I14" i="33"/>
  <c r="J14" i="33"/>
  <c r="K14" i="33"/>
  <c r="H17" i="33"/>
  <c r="D17" i="33"/>
  <c r="N14" i="33" l="1"/>
  <c r="L17" i="33"/>
  <c r="O14" i="33"/>
  <c r="M14" i="33"/>
  <c r="H19" i="33"/>
  <c r="D19" i="33"/>
  <c r="D11" i="33"/>
  <c r="H12" i="33"/>
  <c r="D12" i="33"/>
  <c r="H9" i="33"/>
  <c r="L9" i="33" l="1"/>
  <c r="L19" i="33"/>
  <c r="L12" i="33"/>
  <c r="D18" i="33"/>
  <c r="H18" i="33"/>
  <c r="L18" i="33" l="1"/>
  <c r="G6" i="33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K4" i="37" l="1"/>
  <c r="H12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T18" i="37"/>
  <c r="G4" i="37"/>
  <c r="W4" i="37"/>
  <c r="D4" i="37"/>
  <c r="T12" i="37"/>
  <c r="U4" i="37"/>
  <c r="L4" i="37"/>
  <c r="P4" i="37"/>
  <c r="T4" i="37" s="1"/>
  <c r="T7" i="37"/>
  <c r="D10" i="33" l="1"/>
  <c r="D8" i="33"/>
  <c r="D7" i="33" l="1"/>
  <c r="D6" i="33" s="1"/>
  <c r="H15" i="33" l="1"/>
  <c r="L15" i="33" s="1"/>
  <c r="H14" i="33" l="1"/>
  <c r="L14" i="33" s="1"/>
  <c r="H8" i="33" l="1"/>
  <c r="L8" i="33" s="1"/>
  <c r="H10" i="33"/>
  <c r="L10" i="33" s="1"/>
  <c r="H11" i="33"/>
  <c r="L11" i="33" s="1"/>
  <c r="H7" i="33" l="1"/>
  <c r="L7" i="33" s="1"/>
  <c r="H6" i="33" l="1"/>
  <c r="M7" i="36"/>
  <c r="M6" i="36"/>
  <c r="L6" i="33" l="1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<sst xmlns="http://schemas.openxmlformats.org/spreadsheetml/2006/main" count="186" uniqueCount="95">
  <si>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</si>
  <si>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</si>
  <si>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</si>
  <si>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</si>
  <si>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</si>
  <si>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</si>
  <si>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</si>
  <si>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</si>
  <si>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</si>
  <si>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</si>
  <si>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</si>
  <si>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</si>
  <si>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</si>
  <si>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</si>
  <si>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</si>
  <si>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</si>
  <si>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</si>
  <si>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</si>
  <si>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</si>
  <si>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</si>
  <si>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</si>
  <si>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</si>
  <si>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</si>
  <si>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</si>
  <si>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</si>
  <si>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</si>
  <si>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</si>
  <si>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</si>
  <si>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</si>
  <si>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</si>
  <si>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</si>
  <si>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</si>
  <si>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</si>
  <si>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</si>
  <si>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</si>
  <si>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</si>
  <si>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</si>
  <si>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</si>
  <si>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</si>
  <si>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</si>
  <si>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</si>
  <si>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</si>
  <si>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</si>
  <si>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</si>
  <si>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</si>
  <si>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</si>
  <si>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</si>
  <si>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</si>
  <si>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</si>
  <si>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</si>
  <si>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</si>
  <si>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</si>
  <si>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</si>
  <si>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</si>
  <si>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</si>
  <si>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</si>
  <si>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</si>
  <si>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</si>
  <si>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</si>
  <si>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</si>
  <si>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</si>
  <si>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</si>
  <si>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</si>
  <si>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</si>
  <si>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</si>
  <si>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</si>
  <si>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</si>
  <si>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</si>
  <si>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</si>
  <si>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</si>
  <si>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</si>
  <si>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</si>
  <si>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</si>
  <si>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</si>
  <si>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</si>
  <si>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</si>
  <si>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</si>
  <si>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</si>
  <si>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</si>
  <si>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</si>
  <si>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</si>
  <si>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</si>
  <si>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</si>
  <si>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</si>
  <si>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</si>
  <si>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</si>
  <si>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</si>
  <si>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</si>
  <si>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</si>
  <si>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</si>
  <si>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</si>
  <si>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</si>
  <si>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</si>
  <si>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</si>
  <si>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Освоение на 01.10.2022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</si>
</sst>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43" fontId="3" fillId="0" borderId="0" xfId="98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3" fontId="3" fillId="0" borderId="0" xfId="98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98" builtinId="3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12" sqref="S12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7" width="9.140625" style="53"/>
    <col min="18" max="18" width="14.42578125" style="53" bestFit="1" customWidth="1"/>
    <col min="19" max="19" width="16.140625" style="53" bestFit="1" customWidth="1"/>
    <col min="20" max="20" width="21.140625" style="53" bestFit="1" customWidth="1"/>
    <col min="21" max="21" width="24.85546875" style="53" customWidth="1"/>
    <col min="22" max="16384" width="9.140625" style="53"/>
  </cols>
  <sheetData>
    <row r="1" spans="1:21" ht="62.25" customHeight="1" x14ac:dyDescent="0.25">
      <c r="A1" s="66" t="s">
        <v>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1" s="54" customFormat="1" ht="57" customHeight="1" x14ac:dyDescent="0.25">
      <c r="A2" s="73" t="s">
        <v>0</v>
      </c>
      <c r="B2" s="18" t="s">
        <v>1</v>
      </c>
      <c r="C2" s="74" t="s">
        <v>18</v>
      </c>
      <c r="D2" s="71" t="s">
        <v>92</v>
      </c>
      <c r="E2" s="71"/>
      <c r="F2" s="71"/>
      <c r="G2" s="71"/>
      <c r="H2" s="72" t="s">
        <v>94</v>
      </c>
      <c r="I2" s="72"/>
      <c r="J2" s="72"/>
      <c r="K2" s="72"/>
      <c r="L2" s="68" t="s">
        <v>93</v>
      </c>
      <c r="M2" s="69"/>
      <c r="N2" s="69"/>
      <c r="O2" s="70"/>
      <c r="T2" s="63"/>
    </row>
    <row r="3" spans="1:21" s="54" customFormat="1" ht="55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  <c r="T3" s="64"/>
    </row>
    <row r="4" spans="1:21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21" s="55" customFormat="1" ht="30.75" customHeight="1" x14ac:dyDescent="0.25">
      <c r="A5" s="79" t="s">
        <v>84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T5" s="65"/>
    </row>
    <row r="6" spans="1:21" s="54" customFormat="1" ht="49.7" customHeight="1" x14ac:dyDescent="0.25">
      <c r="A6" s="20" t="s">
        <v>5</v>
      </c>
      <c r="B6" s="81" t="s">
        <v>68</v>
      </c>
      <c r="C6" s="81"/>
      <c r="D6" s="23">
        <f t="shared" ref="D6:K6" si="0">D7+D14+D18</f>
        <v>674212921</v>
      </c>
      <c r="E6" s="23">
        <f t="shared" si="0"/>
        <v>21055046.760000002</v>
      </c>
      <c r="F6" s="23">
        <f t="shared" si="0"/>
        <v>829300.24</v>
      </c>
      <c r="G6" s="23">
        <f t="shared" si="0"/>
        <v>652328574</v>
      </c>
      <c r="H6" s="23">
        <f>H7+H14+H18</f>
        <v>485143054.82999986</v>
      </c>
      <c r="I6" s="23">
        <f t="shared" si="0"/>
        <v>15762266.459999999</v>
      </c>
      <c r="J6" s="23">
        <f t="shared" si="0"/>
        <v>829300.24</v>
      </c>
      <c r="K6" s="23">
        <f t="shared" si="0"/>
        <v>468551488.12999988</v>
      </c>
      <c r="L6" s="59">
        <f t="shared" ref="L6" si="1">H6/D6*100</f>
        <v>71.956950055248186</v>
      </c>
      <c r="M6" s="59">
        <f t="shared" ref="M6" si="2">I6/E6*100</f>
        <v>74.862177413658699</v>
      </c>
      <c r="N6" s="59">
        <f t="shared" ref="N6" si="3">J6/F6*100</f>
        <v>100</v>
      </c>
      <c r="O6" s="59">
        <f t="shared" ref="O6" si="4">K6/G6*100</f>
        <v>71.827527844886319</v>
      </c>
    </row>
    <row r="7" spans="1:21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615110602</v>
      </c>
      <c r="E7" s="23">
        <f t="shared" ref="E7:J7" si="5">SUM(E8:E13)</f>
        <v>18697046.760000002</v>
      </c>
      <c r="F7" s="23">
        <f t="shared" si="5"/>
        <v>829300.24</v>
      </c>
      <c r="G7" s="23">
        <f t="shared" si="5"/>
        <v>595584255</v>
      </c>
      <c r="H7" s="23">
        <f>SUM(H8:H13)</f>
        <v>459583785.2299999</v>
      </c>
      <c r="I7" s="23">
        <f t="shared" si="5"/>
        <v>13408176.209999999</v>
      </c>
      <c r="J7" s="23">
        <f t="shared" si="5"/>
        <v>829300.24</v>
      </c>
      <c r="K7" s="23">
        <f>SUM(K8:K13)</f>
        <v>445346308.77999991</v>
      </c>
      <c r="L7" s="59">
        <f t="shared" ref="L7:L20" si="6">H7/D7*100</f>
        <v>74.715633860916597</v>
      </c>
      <c r="M7" s="59">
        <f t="shared" ref="M7:M20" si="7">I7/E7*100</f>
        <v>71.712802466136623</v>
      </c>
      <c r="N7" s="59">
        <f t="shared" ref="N7:N20" si="8">J7/F7*100</f>
        <v>100</v>
      </c>
      <c r="O7" s="59">
        <f t="shared" ref="O7:O20" si="9">K7/G7*100</f>
        <v>74.774694770935454</v>
      </c>
    </row>
    <row r="8" spans="1:21" s="54" customFormat="1" ht="55.5" customHeight="1" x14ac:dyDescent="0.25">
      <c r="A8" s="75" t="s">
        <v>76</v>
      </c>
      <c r="B8" s="77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235900</v>
      </c>
      <c r="I8" s="17">
        <v>0</v>
      </c>
      <c r="J8" s="17">
        <v>0</v>
      </c>
      <c r="K8" s="17">
        <v>235900</v>
      </c>
      <c r="L8" s="17">
        <f t="shared" si="6"/>
        <v>78.851489119898389</v>
      </c>
      <c r="M8" s="17" t="e">
        <f t="shared" si="7"/>
        <v>#DIV/0!</v>
      </c>
      <c r="N8" s="17" t="e">
        <f t="shared" si="8"/>
        <v>#DIV/0!</v>
      </c>
      <c r="O8" s="17">
        <f t="shared" si="9"/>
        <v>78.851489119898389</v>
      </c>
    </row>
    <row r="9" spans="1:21" s="54" customFormat="1" ht="83.1" customHeight="1" x14ac:dyDescent="0.25">
      <c r="A9" s="76"/>
      <c r="B9" s="78"/>
      <c r="C9" s="15" t="s">
        <v>4</v>
      </c>
      <c r="D9" s="16">
        <f>SUM(E9:G9)</f>
        <v>4860171</v>
      </c>
      <c r="E9" s="16">
        <v>0</v>
      </c>
      <c r="F9" s="16">
        <v>0</v>
      </c>
      <c r="G9" s="16">
        <v>4860171</v>
      </c>
      <c r="H9" s="17">
        <f t="shared" si="10"/>
        <v>3064855.64</v>
      </c>
      <c r="I9" s="17">
        <v>0</v>
      </c>
      <c r="J9" s="17">
        <v>0</v>
      </c>
      <c r="K9" s="17">
        <v>3064855.64</v>
      </c>
      <c r="L9" s="17">
        <f t="shared" si="6"/>
        <v>63.060654450224071</v>
      </c>
      <c r="M9" s="17" t="e">
        <f t="shared" si="7"/>
        <v>#DIV/0!</v>
      </c>
      <c r="N9" s="17" t="e">
        <f t="shared" si="8"/>
        <v>#DIV/0!</v>
      </c>
      <c r="O9" s="17">
        <f t="shared" si="9"/>
        <v>63.060654450224071</v>
      </c>
      <c r="T9" s="63"/>
      <c r="U9" s="63"/>
    </row>
    <row r="10" spans="1:21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889967</v>
      </c>
      <c r="E10" s="16">
        <v>0</v>
      </c>
      <c r="F10" s="16">
        <v>0</v>
      </c>
      <c r="G10" s="16">
        <v>889967</v>
      </c>
      <c r="H10" s="17">
        <f t="shared" si="10"/>
        <v>745564.47</v>
      </c>
      <c r="I10" s="17">
        <v>0</v>
      </c>
      <c r="J10" s="17">
        <v>0</v>
      </c>
      <c r="K10" s="16">
        <v>745564.47</v>
      </c>
      <c r="L10" s="17">
        <f t="shared" si="6"/>
        <v>83.77439500565751</v>
      </c>
      <c r="M10" s="17" t="e">
        <f t="shared" si="7"/>
        <v>#DIV/0!</v>
      </c>
      <c r="N10" s="17" t="e">
        <f t="shared" si="8"/>
        <v>#DIV/0!</v>
      </c>
      <c r="O10" s="17">
        <f t="shared" si="9"/>
        <v>83.77439500565751</v>
      </c>
      <c r="T10" s="63"/>
      <c r="U10" s="63"/>
    </row>
    <row r="11" spans="1:21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2434320</v>
      </c>
      <c r="I11" s="17">
        <v>1825740</v>
      </c>
      <c r="J11" s="17">
        <v>0</v>
      </c>
      <c r="K11" s="17">
        <v>608580</v>
      </c>
      <c r="L11" s="17">
        <f t="shared" si="6"/>
        <v>85.552942367248704</v>
      </c>
      <c r="M11" s="17">
        <f t="shared" si="7"/>
        <v>85.552942367248704</v>
      </c>
      <c r="N11" s="17" t="e">
        <f t="shared" si="8"/>
        <v>#DIV/0!</v>
      </c>
      <c r="O11" s="17">
        <f t="shared" si="9"/>
        <v>85.552942367248704</v>
      </c>
    </row>
    <row r="12" spans="1:21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604276003</v>
      </c>
      <c r="E12" s="16">
        <v>15549400</v>
      </c>
      <c r="F12" s="16">
        <v>0</v>
      </c>
      <c r="G12" s="16">
        <v>588726603</v>
      </c>
      <c r="H12" s="17">
        <f t="shared" si="10"/>
        <v>451163250.11999989</v>
      </c>
      <c r="I12" s="17">
        <v>10568836.449999999</v>
      </c>
      <c r="J12" s="17">
        <v>0</v>
      </c>
      <c r="K12" s="17">
        <v>440594413.6699999</v>
      </c>
      <c r="L12" s="17">
        <f t="shared" si="6"/>
        <v>74.661784992312505</v>
      </c>
      <c r="M12" s="17">
        <f t="shared" si="7"/>
        <v>67.969416504816905</v>
      </c>
      <c r="N12" s="17" t="e">
        <f t="shared" si="8"/>
        <v>#DIV/0!</v>
      </c>
      <c r="O12" s="17">
        <f t="shared" si="9"/>
        <v>74.838543294093313</v>
      </c>
    </row>
    <row r="13" spans="1:21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1013599.76</v>
      </c>
      <c r="F13" s="16">
        <v>829300.24</v>
      </c>
      <c r="G13" s="16">
        <v>96995</v>
      </c>
      <c r="H13" s="17">
        <f t="shared" si="10"/>
        <v>1939895</v>
      </c>
      <c r="I13" s="16">
        <v>1013599.76</v>
      </c>
      <c r="J13" s="16">
        <v>829300.24</v>
      </c>
      <c r="K13" s="16">
        <v>96995</v>
      </c>
      <c r="L13" s="17">
        <f t="shared" si="6"/>
        <v>100</v>
      </c>
      <c r="M13" s="17">
        <f t="shared" si="7"/>
        <v>100</v>
      </c>
      <c r="N13" s="17">
        <f t="shared" si="8"/>
        <v>100</v>
      </c>
      <c r="O13" s="17">
        <f t="shared" si="9"/>
        <v>100</v>
      </c>
    </row>
    <row r="14" spans="1:21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37321166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34963166</v>
      </c>
      <c r="H14" s="21">
        <f t="shared" si="12"/>
        <v>11512548.4</v>
      </c>
      <c r="I14" s="21">
        <f t="shared" si="12"/>
        <v>2354090.25</v>
      </c>
      <c r="J14" s="21">
        <f t="shared" si="12"/>
        <v>0</v>
      </c>
      <c r="K14" s="21">
        <f t="shared" si="12"/>
        <v>9158458.1500000004</v>
      </c>
      <c r="L14" s="59">
        <f t="shared" si="6"/>
        <v>30.847236659219064</v>
      </c>
      <c r="M14" s="59">
        <f t="shared" si="7"/>
        <v>99.834192111959283</v>
      </c>
      <c r="N14" s="59" t="e">
        <f t="shared" si="8"/>
        <v>#DIV/0!</v>
      </c>
      <c r="O14" s="59">
        <f t="shared" si="9"/>
        <v>26.194590472727786</v>
      </c>
    </row>
    <row r="15" spans="1:21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2354090.25</v>
      </c>
      <c r="I15" s="17">
        <v>2354090.25</v>
      </c>
      <c r="J15" s="17">
        <v>0</v>
      </c>
      <c r="K15" s="17">
        <v>0</v>
      </c>
      <c r="L15" s="17">
        <f t="shared" si="6"/>
        <v>99.834192111959283</v>
      </c>
      <c r="M15" s="17">
        <f t="shared" si="7"/>
        <v>99.834192111959283</v>
      </c>
      <c r="N15" s="17" t="e">
        <f t="shared" si="8"/>
        <v>#DIV/0!</v>
      </c>
      <c r="O15" s="17" t="e">
        <f t="shared" si="9"/>
        <v>#DIV/0!</v>
      </c>
    </row>
    <row r="16" spans="1:21" s="54" customFormat="1" ht="42" customHeight="1" x14ac:dyDescent="0.25">
      <c r="A16" s="75" t="s">
        <v>81</v>
      </c>
      <c r="B16" s="77" t="s">
        <v>75</v>
      </c>
      <c r="C16" s="15" t="s">
        <v>53</v>
      </c>
      <c r="D16" s="16">
        <f>SUM(E16:G16)</f>
        <v>34963166</v>
      </c>
      <c r="E16" s="16">
        <v>0</v>
      </c>
      <c r="F16" s="16">
        <v>0</v>
      </c>
      <c r="G16" s="16">
        <v>34963166</v>
      </c>
      <c r="H16" s="17">
        <f>SUM(I16:K16)</f>
        <v>9158458.1500000004</v>
      </c>
      <c r="I16" s="17">
        <v>0</v>
      </c>
      <c r="J16" s="17">
        <v>0</v>
      </c>
      <c r="K16" s="17">
        <v>9158458.1500000004</v>
      </c>
      <c r="L16" s="17">
        <f t="shared" si="6"/>
        <v>26.194590472727786</v>
      </c>
      <c r="M16" s="17" t="e">
        <f t="shared" si="7"/>
        <v>#DIV/0!</v>
      </c>
      <c r="N16" s="17" t="e">
        <f t="shared" si="8"/>
        <v>#DIV/0!</v>
      </c>
      <c r="O16" s="17">
        <f t="shared" si="9"/>
        <v>26.194590472727786</v>
      </c>
    </row>
    <row r="17" spans="1:15" s="54" customFormat="1" ht="52.35" customHeight="1" x14ac:dyDescent="0.25">
      <c r="A17" s="76"/>
      <c r="B17" s="78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21781153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21781153</v>
      </c>
      <c r="H18" s="21">
        <f t="shared" si="13"/>
        <v>14046721.199999999</v>
      </c>
      <c r="I18" s="21">
        <f t="shared" si="13"/>
        <v>0</v>
      </c>
      <c r="J18" s="21">
        <f t="shared" si="13"/>
        <v>0</v>
      </c>
      <c r="K18" s="21">
        <f t="shared" si="13"/>
        <v>14046721.199999999</v>
      </c>
      <c r="L18" s="59">
        <f t="shared" si="6"/>
        <v>64.490255405671121</v>
      </c>
      <c r="M18" s="59" t="e">
        <f t="shared" si="7"/>
        <v>#DIV/0!</v>
      </c>
      <c r="N18" s="59" t="e">
        <f t="shared" si="8"/>
        <v>#DIV/0!</v>
      </c>
      <c r="O18" s="59">
        <f t="shared" si="9"/>
        <v>64.490255405671121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21781153</v>
      </c>
      <c r="E19" s="16">
        <v>0</v>
      </c>
      <c r="F19" s="16">
        <v>0</v>
      </c>
      <c r="G19" s="16">
        <v>21781153</v>
      </c>
      <c r="H19" s="17">
        <f>SUM(I19:K19)</f>
        <v>14046721.199999999</v>
      </c>
      <c r="I19" s="17">
        <v>0</v>
      </c>
      <c r="J19" s="17">
        <v>0</v>
      </c>
      <c r="K19" s="17">
        <v>14046721.199999999</v>
      </c>
      <c r="L19" s="17">
        <f t="shared" si="6"/>
        <v>64.490255405671121</v>
      </c>
      <c r="M19" s="17" t="e">
        <f t="shared" si="7"/>
        <v>#DIV/0!</v>
      </c>
      <c r="N19" s="17" t="e">
        <f t="shared" si="8"/>
        <v>#DIV/0!</v>
      </c>
      <c r="O19" s="17">
        <f t="shared" si="9"/>
        <v>64.490255405671121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  <row r="24" spans="1:15" x14ac:dyDescent="0.25">
      <c r="E24" s="61"/>
      <c r="H24" s="61"/>
    </row>
    <row r="25" spans="1:15" x14ac:dyDescent="0.25">
      <c r="E25" s="62"/>
      <c r="F25" s="62"/>
      <c r="H25" s="62"/>
    </row>
    <row r="26" spans="1:15" x14ac:dyDescent="0.25">
      <c r="E26" s="61"/>
      <c r="F26" s="61"/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3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2.25" customHeight="1" x14ac:dyDescent="0.25">
      <c r="A2" s="85" t="s">
        <v>0</v>
      </c>
      <c r="B2" s="2" t="s">
        <v>1</v>
      </c>
      <c r="C2" s="86" t="s">
        <v>18</v>
      </c>
      <c r="D2" s="87" t="s">
        <v>38</v>
      </c>
      <c r="E2" s="87"/>
      <c r="F2" s="87"/>
      <c r="G2" s="88" t="s">
        <v>46</v>
      </c>
      <c r="H2" s="88"/>
      <c r="I2" s="88"/>
      <c r="J2" s="89" t="s">
        <v>44</v>
      </c>
      <c r="K2" s="90"/>
      <c r="L2" s="91"/>
      <c r="M2" s="92" t="s">
        <v>39</v>
      </c>
      <c r="N2" s="92" t="s">
        <v>40</v>
      </c>
    </row>
    <row r="3" spans="1:14" ht="25.5" x14ac:dyDescent="0.25">
      <c r="A3" s="85"/>
      <c r="B3" s="3" t="s">
        <v>2</v>
      </c>
      <c r="C3" s="86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93"/>
      <c r="N3" s="93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82" t="s">
        <v>42</v>
      </c>
      <c r="C5" s="82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1" t="s">
        <v>0</v>
      </c>
      <c r="B1" s="27" t="s">
        <v>1</v>
      </c>
      <c r="C1" s="102" t="s">
        <v>18</v>
      </c>
      <c r="D1" s="103" t="s">
        <v>56</v>
      </c>
      <c r="E1" s="103"/>
      <c r="F1" s="103"/>
      <c r="G1" s="103"/>
      <c r="H1" s="103" t="s">
        <v>57</v>
      </c>
      <c r="I1" s="103"/>
      <c r="J1" s="103"/>
      <c r="K1" s="103"/>
      <c r="L1" s="104" t="s">
        <v>67</v>
      </c>
      <c r="M1" s="105"/>
      <c r="N1" s="105"/>
      <c r="O1" s="106"/>
      <c r="P1" s="98" t="s">
        <v>58</v>
      </c>
      <c r="Q1" s="98"/>
      <c r="R1" s="98"/>
      <c r="S1" s="98"/>
      <c r="T1" s="98" t="s">
        <v>59</v>
      </c>
      <c r="U1" s="99"/>
      <c r="V1" s="99"/>
      <c r="W1" s="99"/>
    </row>
    <row r="2" spans="1:23" ht="22.5" x14ac:dyDescent="0.25">
      <c r="A2" s="101"/>
      <c r="B2" s="27" t="s">
        <v>2</v>
      </c>
      <c r="C2" s="102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100" t="s">
        <v>25</v>
      </c>
      <c r="B4" s="100"/>
      <c r="C4" s="100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82" t="s">
        <v>10</v>
      </c>
      <c r="C5" s="82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82" t="s">
        <v>61</v>
      </c>
      <c r="C7" s="82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82" t="s">
        <v>12</v>
      </c>
      <c r="C12" s="82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94" t="s">
        <v>13</v>
      </c>
      <c r="C14" s="95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92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6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6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7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ПК</cp:lastModifiedBy>
  <cp:lastPrinted>2022-09-01T13:31:38Z</cp:lastPrinted>
  <dcterms:created xsi:type="dcterms:W3CDTF">2012-05-22T08:33:39Z</dcterms:created>
  <dcterms:modified xsi:type="dcterms:W3CDTF">2022-10-05T11:03:18Z</dcterms:modified>
</cp:coreProperties>
</file>