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1570" windowHeight="748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муниципальные!$A$1:$AA$8</definedName>
  </definedNames>
  <calcPr calcId="162913"/>
</workbook>
</file>

<file path=xl/calcChain.xml><?xml version="1.0" encoding="utf-8"?>
<calcChain xmlns="http://schemas.openxmlformats.org/spreadsheetml/2006/main">
  <c r="Y5" i="33" l="1"/>
  <c r="X5" i="33" l="1"/>
  <c r="S8" i="33" l="1"/>
  <c r="S6" i="33" l="1"/>
  <c r="S7" i="33"/>
  <c r="W6" i="33" l="1"/>
  <c r="W7" i="33"/>
  <c r="W8" i="33"/>
  <c r="E5" i="33" l="1"/>
  <c r="F5" i="33"/>
  <c r="G5" i="33"/>
  <c r="I5" i="33"/>
  <c r="J5" i="33"/>
  <c r="K5" i="33"/>
  <c r="M5" i="33"/>
  <c r="N5" i="33"/>
  <c r="O5" i="33"/>
  <c r="L8" i="33"/>
  <c r="H8" i="33"/>
  <c r="D8" i="33"/>
  <c r="S5" i="33" l="1"/>
  <c r="W5" i="33"/>
  <c r="P8" i="33"/>
  <c r="T8" i="33"/>
  <c r="D7" i="33" l="1"/>
  <c r="H7" i="33"/>
  <c r="L7" i="33"/>
  <c r="P7" i="33" l="1"/>
  <c r="T7" i="33"/>
  <c r="L6" i="33" l="1"/>
  <c r="L5" i="33" l="1"/>
  <c r="D6" i="33" l="1"/>
  <c r="P6" i="33" s="1"/>
  <c r="D5" i="33" l="1"/>
  <c r="P5" i="33" s="1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<sst xmlns="http://schemas.openxmlformats.org/spreadsheetml/2006/main" count="176" uniqueCount="85">
  <si>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</si>
  <si>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</si>
  <si>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</si>
  <si>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</si>
  <si>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</si>
  <si>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</si>
  <si>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</si>
  <si>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</si>
  <si>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</si>
  <si>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</si>
  <si>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</si>
  <si>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</si>
  <si>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</si>
  <si>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</si>
  <si>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</si>
  <si>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</si>
  <si>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</si>
  <si>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</si>
  <si>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</si>
  <si>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</si>
  <si>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</si>
  <si>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</si>
  <si>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</si>
  <si>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</si>
  <si>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</si>
  <si>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</si>
  <si>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</si>
  <si>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</si>
  <si>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</si>
  <si>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</si>
  <si>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</si>
  <si>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</si>
  <si>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</si>
  <si>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</si>
  <si>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</si>
  <si>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</si>
  <si>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</si>
  <si>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</si>
  <si>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</si>
  <si>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</si>
  <si>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</si>
  <si>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</si>
  <si>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</si>
  <si>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</si>
  <si>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</si>
  <si>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</si>
  <si>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</si>
  <si>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</si>
  <si>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</si>
  <si>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</si>
  <si>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</si>
  <si>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</si>
  <si>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</si>
  <si>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</si>
  <si>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</si>
  <si>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</si>
  <si>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</si>
  <si>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</si>
  <si>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</si>
  <si>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</si>
  <si>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</si>
  <si>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</si>
  <si>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</si>
  <si>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</si>
  <si>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</si>
  <si>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</si>
  <si>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</si>
  <si>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</si>
  <si>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</si>
  <si>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</si>
  <si>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</si>
  <si>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</si>
  <si>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</si>
  <si>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</si>
  <si>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</si>
  <si>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</si>
  <si>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</si>
  <si>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</si>
  <si>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</si>
  <si>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</si>
  <si>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</si>
  <si>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</si>
  <si>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будет направлена в бюджет города</t>
  </si>
  <si>
    <t>Оплата коммунальных услуг в 4 квартале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</si>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</sst>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10" fillId="25" borderId="5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center" vertical="center"/>
    </xf>
    <xf numFmtId="4" fontId="10" fillId="25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2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zoomScale="6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1" sqref="K21"/>
    </sheetView>
  </sheetViews>
  <sheetFormatPr defaultRowHeight="18.75" x14ac:dyDescent="0.3"/>
  <cols>
    <col min="1" max="1" width="9.140625" style="4" customWidth="1"/>
    <col min="2" max="2" width="80.28515625" style="5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16.5703125" style="2" customWidth="1"/>
    <col min="10" max="10" width="18.5703125" style="2" customWidth="1"/>
    <col min="11" max="11" width="19.57031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8.14062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3" hidden="1" customWidth="1"/>
    <col min="27" max="27" width="37.85546875" style="2" customWidth="1"/>
    <col min="28" max="16384" width="9.140625" style="2"/>
  </cols>
  <sheetData>
    <row r="1" spans="1:27" s="20" customFormat="1" ht="37.5" customHeight="1" x14ac:dyDescent="0.3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64"/>
      <c r="Y1" s="64"/>
      <c r="Z1" s="65"/>
    </row>
    <row r="2" spans="1:27" s="1" customFormat="1" ht="46.5" customHeight="1" x14ac:dyDescent="0.3">
      <c r="A2" s="79" t="s">
        <v>0</v>
      </c>
      <c r="B2" s="54" t="s">
        <v>1</v>
      </c>
      <c r="C2" s="80" t="s">
        <v>18</v>
      </c>
      <c r="D2" s="87" t="s">
        <v>77</v>
      </c>
      <c r="E2" s="88"/>
      <c r="F2" s="88"/>
      <c r="G2" s="89"/>
      <c r="H2" s="84" t="s">
        <v>73</v>
      </c>
      <c r="I2" s="85"/>
      <c r="J2" s="85"/>
      <c r="K2" s="86"/>
      <c r="L2" s="78" t="s">
        <v>84</v>
      </c>
      <c r="M2" s="78"/>
      <c r="N2" s="78"/>
      <c r="O2" s="78"/>
      <c r="P2" s="75" t="s">
        <v>78</v>
      </c>
      <c r="Q2" s="76"/>
      <c r="R2" s="76"/>
      <c r="S2" s="77"/>
      <c r="T2" s="81" t="s">
        <v>74</v>
      </c>
      <c r="U2" s="82"/>
      <c r="V2" s="82"/>
      <c r="W2" s="83"/>
      <c r="X2" s="92" t="s">
        <v>79</v>
      </c>
      <c r="Y2" s="92" t="s">
        <v>80</v>
      </c>
      <c r="Z2" s="92" t="s">
        <v>81</v>
      </c>
      <c r="AA2" s="90" t="s">
        <v>48</v>
      </c>
    </row>
    <row r="3" spans="1:27" s="1" customFormat="1" ht="62.25" customHeight="1" x14ac:dyDescent="0.3">
      <c r="A3" s="79"/>
      <c r="B3" s="55" t="s">
        <v>2</v>
      </c>
      <c r="C3" s="80"/>
      <c r="D3" s="47" t="s">
        <v>21</v>
      </c>
      <c r="E3" s="47" t="s">
        <v>22</v>
      </c>
      <c r="F3" s="47" t="s">
        <v>46</v>
      </c>
      <c r="G3" s="47" t="s">
        <v>23</v>
      </c>
      <c r="H3" s="67" t="s">
        <v>21</v>
      </c>
      <c r="I3" s="67" t="s">
        <v>22</v>
      </c>
      <c r="J3" s="67" t="s">
        <v>46</v>
      </c>
      <c r="K3" s="67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94"/>
      <c r="Y3" s="93"/>
      <c r="Z3" s="94"/>
      <c r="AA3" s="91"/>
    </row>
    <row r="4" spans="1:27" s="1" customFormat="1" x14ac:dyDescent="0.3">
      <c r="A4" s="66" t="s">
        <v>4</v>
      </c>
      <c r="B4" s="56" t="s">
        <v>14</v>
      </c>
      <c r="C4" s="66" t="s">
        <v>25</v>
      </c>
      <c r="D4" s="53">
        <v>4</v>
      </c>
      <c r="E4" s="53">
        <v>5</v>
      </c>
      <c r="F4" s="53">
        <v>6</v>
      </c>
      <c r="G4" s="53" t="s">
        <v>36</v>
      </c>
      <c r="H4" s="66" t="s">
        <v>17</v>
      </c>
      <c r="I4" s="66" t="s">
        <v>29</v>
      </c>
      <c r="J4" s="66" t="s">
        <v>30</v>
      </c>
      <c r="K4" s="66" t="s">
        <v>31</v>
      </c>
      <c r="L4" s="66" t="s">
        <v>32</v>
      </c>
      <c r="M4" s="66" t="s">
        <v>33</v>
      </c>
      <c r="N4" s="66" t="s">
        <v>34</v>
      </c>
      <c r="O4" s="66" t="s">
        <v>35</v>
      </c>
      <c r="P4" s="66"/>
      <c r="Q4" s="66"/>
      <c r="R4" s="66"/>
      <c r="S4" s="66"/>
      <c r="T4" s="66" t="s">
        <v>69</v>
      </c>
      <c r="U4" s="66" t="s">
        <v>70</v>
      </c>
      <c r="V4" s="66" t="s">
        <v>55</v>
      </c>
      <c r="W4" s="66" t="s">
        <v>71</v>
      </c>
      <c r="X4" s="66" t="s">
        <v>69</v>
      </c>
      <c r="Y4" s="66" t="s">
        <v>70</v>
      </c>
      <c r="Z4" s="66" t="s">
        <v>55</v>
      </c>
      <c r="AA4" s="44">
        <v>20</v>
      </c>
    </row>
    <row r="5" spans="1:27" s="1" customFormat="1" ht="47.25" customHeight="1" x14ac:dyDescent="0.3">
      <c r="A5" s="50" t="s">
        <v>4</v>
      </c>
      <c r="B5" s="72" t="s">
        <v>72</v>
      </c>
      <c r="C5" s="72"/>
      <c r="D5" s="58">
        <f>D6+D7+D8</f>
        <v>4217800</v>
      </c>
      <c r="E5" s="58">
        <f t="shared" ref="E5:X5" si="0">E6+E7+E8</f>
        <v>0</v>
      </c>
      <c r="F5" s="58">
        <f t="shared" si="0"/>
        <v>0</v>
      </c>
      <c r="G5" s="58">
        <f t="shared" si="0"/>
        <v>4217800</v>
      </c>
      <c r="H5" s="58">
        <f t="shared" si="0"/>
        <v>4424200</v>
      </c>
      <c r="I5" s="58">
        <f t="shared" si="0"/>
        <v>0</v>
      </c>
      <c r="J5" s="58">
        <f t="shared" si="0"/>
        <v>0</v>
      </c>
      <c r="K5" s="58">
        <f t="shared" si="0"/>
        <v>4424200</v>
      </c>
      <c r="L5" s="58">
        <f t="shared" si="0"/>
        <v>4005560.77</v>
      </c>
      <c r="M5" s="58">
        <f t="shared" si="0"/>
        <v>0</v>
      </c>
      <c r="N5" s="58">
        <f t="shared" si="0"/>
        <v>0</v>
      </c>
      <c r="O5" s="58">
        <f t="shared" si="0"/>
        <v>4005560.77</v>
      </c>
      <c r="P5" s="49">
        <f t="shared" ref="P5:P7" si="1">L5/D5*100</f>
        <v>94.968011048413871</v>
      </c>
      <c r="Q5" s="49">
        <v>0</v>
      </c>
      <c r="R5" s="49">
        <v>0</v>
      </c>
      <c r="S5" s="49">
        <f t="shared" ref="S5:S7" si="2">O5/G5*100</f>
        <v>94.968011048413871</v>
      </c>
      <c r="T5" s="49">
        <f t="shared" ref="T5:T8" si="3">L5/H5*100</f>
        <v>90.537515709054745</v>
      </c>
      <c r="U5" s="49">
        <v>0</v>
      </c>
      <c r="V5" s="49">
        <v>0</v>
      </c>
      <c r="W5" s="49">
        <f t="shared" ref="W5:W8" si="4">O5/K5*100</f>
        <v>90.537515709054745</v>
      </c>
      <c r="X5" s="51">
        <f t="shared" si="0"/>
        <v>0</v>
      </c>
      <c r="Y5" s="51">
        <f>Y6+Y7+Y8</f>
        <v>187014.29</v>
      </c>
      <c r="Z5" s="62"/>
      <c r="AA5" s="21"/>
    </row>
    <row r="6" spans="1:27" s="1" customFormat="1" ht="22.5" customHeight="1" x14ac:dyDescent="0.3">
      <c r="A6" s="68" t="s">
        <v>5</v>
      </c>
      <c r="B6" s="70" t="s">
        <v>75</v>
      </c>
      <c r="C6" s="59" t="s">
        <v>3</v>
      </c>
      <c r="D6" s="60">
        <f>SUM(E6:G6)</f>
        <v>1257800</v>
      </c>
      <c r="E6" s="60">
        <v>0</v>
      </c>
      <c r="F6" s="60">
        <v>0</v>
      </c>
      <c r="G6" s="60">
        <v>1257800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19">
        <f>SUM(M6:O6)</f>
        <v>1205560.77</v>
      </c>
      <c r="M6" s="61">
        <v>0</v>
      </c>
      <c r="N6" s="61">
        <v>0</v>
      </c>
      <c r="O6" s="61">
        <v>1205560.77</v>
      </c>
      <c r="P6" s="49">
        <f t="shared" si="1"/>
        <v>95.846777707107648</v>
      </c>
      <c r="Q6" s="49">
        <v>0</v>
      </c>
      <c r="R6" s="49">
        <v>0</v>
      </c>
      <c r="S6" s="49">
        <f t="shared" si="2"/>
        <v>95.846777707107648</v>
      </c>
      <c r="T6" s="49">
        <f t="shared" si="3"/>
        <v>82.335799071165141</v>
      </c>
      <c r="U6" s="49">
        <v>0</v>
      </c>
      <c r="V6" s="49">
        <v>0</v>
      </c>
      <c r="W6" s="49">
        <f t="shared" si="4"/>
        <v>82.335799071165141</v>
      </c>
      <c r="X6" s="49"/>
      <c r="Y6" s="49">
        <v>177014.29</v>
      </c>
      <c r="Z6" s="62" t="s">
        <v>83</v>
      </c>
      <c r="AA6" s="21"/>
    </row>
    <row r="7" spans="1:27" s="1" customFormat="1" x14ac:dyDescent="0.3">
      <c r="A7" s="69"/>
      <c r="B7" s="71"/>
      <c r="C7" s="18" t="s">
        <v>13</v>
      </c>
      <c r="D7" s="60">
        <f>SUM(E7:G7)</f>
        <v>2950000</v>
      </c>
      <c r="E7" s="45">
        <v>0</v>
      </c>
      <c r="F7" s="45">
        <v>0</v>
      </c>
      <c r="G7" s="45">
        <v>2950000</v>
      </c>
      <c r="H7" s="61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2800000</v>
      </c>
      <c r="M7" s="19">
        <v>0</v>
      </c>
      <c r="N7" s="19">
        <v>0</v>
      </c>
      <c r="O7" s="19">
        <v>2800000</v>
      </c>
      <c r="P7" s="49">
        <f t="shared" si="1"/>
        <v>94.915254237288138</v>
      </c>
      <c r="Q7" s="49">
        <v>0</v>
      </c>
      <c r="R7" s="49">
        <v>0</v>
      </c>
      <c r="S7" s="49">
        <f t="shared" si="2"/>
        <v>94.915254237288138</v>
      </c>
      <c r="T7" s="49">
        <f t="shared" si="3"/>
        <v>94.915254237288138</v>
      </c>
      <c r="U7" s="49">
        <v>0</v>
      </c>
      <c r="V7" s="49">
        <v>0</v>
      </c>
      <c r="W7" s="49">
        <f t="shared" si="4"/>
        <v>94.915254237288138</v>
      </c>
      <c r="X7" s="49"/>
      <c r="Y7" s="49"/>
      <c r="Z7" s="62"/>
      <c r="AA7" s="52"/>
    </row>
    <row r="8" spans="1:27" s="130" customFormat="1" ht="60.75" customHeight="1" x14ac:dyDescent="0.3">
      <c r="A8" s="120" t="s">
        <v>6</v>
      </c>
      <c r="B8" s="121" t="s">
        <v>76</v>
      </c>
      <c r="C8" s="122" t="s">
        <v>13</v>
      </c>
      <c r="D8" s="123">
        <f>SUM(E8:G8)</f>
        <v>10000</v>
      </c>
      <c r="E8" s="124">
        <v>0</v>
      </c>
      <c r="F8" s="124">
        <v>0</v>
      </c>
      <c r="G8" s="124">
        <v>10000</v>
      </c>
      <c r="H8" s="125">
        <f>SUM(I8:K8)</f>
        <v>10000</v>
      </c>
      <c r="I8" s="126">
        <v>0</v>
      </c>
      <c r="J8" s="126">
        <v>0</v>
      </c>
      <c r="K8" s="126">
        <v>10000</v>
      </c>
      <c r="L8" s="126">
        <f>SUM(M8:O8)</f>
        <v>0</v>
      </c>
      <c r="M8" s="126">
        <v>0</v>
      </c>
      <c r="N8" s="126">
        <v>0</v>
      </c>
      <c r="O8" s="126">
        <v>0</v>
      </c>
      <c r="P8" s="127">
        <f>L8/D8*100</f>
        <v>0</v>
      </c>
      <c r="Q8" s="127">
        <v>0</v>
      </c>
      <c r="R8" s="127">
        <v>0</v>
      </c>
      <c r="S8" s="127">
        <f>O8/G8*100</f>
        <v>0</v>
      </c>
      <c r="T8" s="127">
        <f t="shared" si="3"/>
        <v>0</v>
      </c>
      <c r="U8" s="127">
        <v>0</v>
      </c>
      <c r="V8" s="127">
        <v>0</v>
      </c>
      <c r="W8" s="127">
        <f t="shared" si="4"/>
        <v>0</v>
      </c>
      <c r="X8" s="127"/>
      <c r="Y8" s="127">
        <v>10000</v>
      </c>
      <c r="Z8" s="128" t="s">
        <v>82</v>
      </c>
      <c r="AA8" s="129"/>
    </row>
  </sheetData>
  <mergeCells count="15">
    <mergeCell ref="Z2:Z3"/>
    <mergeCell ref="X2:X3"/>
    <mergeCell ref="AA2:AA3"/>
    <mergeCell ref="B5:C5"/>
    <mergeCell ref="Y2:Y3"/>
    <mergeCell ref="A1:W1"/>
    <mergeCell ref="P2:S2"/>
    <mergeCell ref="L2:O2"/>
    <mergeCell ref="A2:A3"/>
    <mergeCell ref="C2:C3"/>
    <mergeCell ref="T2:W2"/>
    <mergeCell ref="H2:K2"/>
    <mergeCell ref="D2:G2"/>
    <mergeCell ref="A6:A7"/>
    <mergeCell ref="B6:B7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5" t="s">
        <v>1</v>
      </c>
      <c r="C2" s="99" t="s">
        <v>18</v>
      </c>
      <c r="D2" s="100" t="s">
        <v>37</v>
      </c>
      <c r="E2" s="100"/>
      <c r="F2" s="100"/>
      <c r="G2" s="101" t="s">
        <v>45</v>
      </c>
      <c r="H2" s="101"/>
      <c r="I2" s="101"/>
      <c r="J2" s="102" t="s">
        <v>43</v>
      </c>
      <c r="K2" s="103"/>
      <c r="L2" s="104"/>
      <c r="M2" s="105" t="s">
        <v>38</v>
      </c>
      <c r="N2" s="105" t="s">
        <v>39</v>
      </c>
    </row>
    <row r="3" spans="1:14" ht="25.5" x14ac:dyDescent="0.25">
      <c r="A3" s="98"/>
      <c r="B3" s="6" t="s">
        <v>2</v>
      </c>
      <c r="C3" s="9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6"/>
      <c r="N3" s="106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5" t="s">
        <v>41</v>
      </c>
      <c r="C5" s="9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5" t="s">
        <v>1</v>
      </c>
      <c r="C1" s="115" t="s">
        <v>18</v>
      </c>
      <c r="D1" s="116" t="s">
        <v>56</v>
      </c>
      <c r="E1" s="116"/>
      <c r="F1" s="116"/>
      <c r="G1" s="116"/>
      <c r="H1" s="116" t="s">
        <v>57</v>
      </c>
      <c r="I1" s="116"/>
      <c r="J1" s="116"/>
      <c r="K1" s="116"/>
      <c r="L1" s="117" t="s">
        <v>67</v>
      </c>
      <c r="M1" s="118"/>
      <c r="N1" s="118"/>
      <c r="O1" s="119"/>
      <c r="P1" s="111" t="s">
        <v>58</v>
      </c>
      <c r="Q1" s="111"/>
      <c r="R1" s="111"/>
      <c r="S1" s="111"/>
      <c r="T1" s="111" t="s">
        <v>59</v>
      </c>
      <c r="U1" s="112"/>
      <c r="V1" s="112"/>
      <c r="W1" s="112"/>
    </row>
    <row r="2" spans="1:23" ht="22.5" x14ac:dyDescent="0.25">
      <c r="A2" s="114"/>
      <c r="B2" s="25" t="s">
        <v>2</v>
      </c>
      <c r="C2" s="115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13" t="s">
        <v>24</v>
      </c>
      <c r="B4" s="113"/>
      <c r="C4" s="113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5" t="s">
        <v>9</v>
      </c>
      <c r="C5" s="95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5" t="s">
        <v>61</v>
      </c>
      <c r="C7" s="95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5" t="s">
        <v>11</v>
      </c>
      <c r="C12" s="95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7" t="s">
        <v>12</v>
      </c>
      <c r="C14" s="108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5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9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9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0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2022-09-13T07:57:39Z</cp:lastPrinted>
  <dcterms:created xsi:type="dcterms:W3CDTF">2012-05-22T08:33:39Z</dcterms:created>
  <dcterms:modified xsi:type="dcterms:W3CDTF">2022-10-07T05:48:35Z</dcterms:modified>
</cp:coreProperties>
</file>