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Доступная среда 2022-2030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62913" refMode="R1C1"/>
</workbook>
</file>

<file path=xl/calcChain.xml><?xml version="1.0" encoding="utf-8"?>
<calcChain xmlns="http://schemas.openxmlformats.org/spreadsheetml/2006/main">
  <c r="S7" i="33" l="1"/>
  <c r="S6" i="33" l="1"/>
  <c r="W6" i="33" l="1"/>
  <c r="W7" i="33"/>
  <c r="E5" i="33"/>
  <c r="F5" i="33"/>
  <c r="G5" i="33"/>
  <c r="I5" i="33"/>
  <c r="J5" i="33"/>
  <c r="K5" i="33"/>
  <c r="M5" i="33"/>
  <c r="N5" i="33"/>
  <c r="O5" i="33"/>
  <c r="L7" i="33"/>
  <c r="D7" i="33"/>
  <c r="H7" i="33"/>
  <c r="P7" i="33" l="1"/>
  <c r="S5" i="33"/>
  <c r="T7" i="33"/>
  <c r="W5" i="33"/>
  <c r="H6" i="33" l="1"/>
  <c r="H5" i="33" s="1"/>
  <c r="D6" i="33"/>
  <c r="D5" i="33" s="1"/>
  <c r="L6" i="33"/>
  <c r="P6" i="33" s="1"/>
  <c r="T6" i="33" l="1"/>
  <c r="L5" i="33"/>
  <c r="P5" i="33" s="1"/>
  <c r="T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<sst xmlns="http://schemas.openxmlformats.org/spreadsheetml/2006/main" count="169" uniqueCount="82">
  <si>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</si>
  <si>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</si>
  <si>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</si>
  <si>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</si>
  <si>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</si>
  <si>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</si>
  <si>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</si>
  <si>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</si>
  <si>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</si>
  <si>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</si>
  <si>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</si>
  <si>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</si>
  <si>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</si>
  <si>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</si>
  <si>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</si>
  <si>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</si>
  <si>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</si>
  <si>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</si>
  <si>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</si>
  <si>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</si>
  <si>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</si>
  <si>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</si>
  <si>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</si>
  <si>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</si>
  <si>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</si>
  <si>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</si>
  <si>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</si>
  <si>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</si>
  <si>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</si>
  <si>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</si>
  <si>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</si>
  <si>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</si>
  <si>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</si>
  <si>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</si>
  <si>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</si>
  <si>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</si>
  <si>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</si>
  <si>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</si>
  <si>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</si>
  <si>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</si>
  <si>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</si>
  <si>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</si>
  <si>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</si>
  <si>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</si>
  <si>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</si>
  <si>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</si>
  <si>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</si>
  <si>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</si>
  <si>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</si>
  <si>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</si>
  <si>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</si>
  <si>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</si>
  <si>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</si>
  <si>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</si>
  <si>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</si>
  <si>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</si>
  <si>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</si>
  <si>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</si>
  <si>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</si>
  <si>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</si>
  <si>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</si>
  <si>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</si>
  <si>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</si>
  <si>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</si>
  <si>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</si>
  <si>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</si>
  <si>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</si>
  <si>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</si>
  <si>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</si>
  <si>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</si>
  <si>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</si>
  <si>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</si>
  <si>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</si>
  <si>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</si>
  <si>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</si>
  <si>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</si>
  <si>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</si>
  <si>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</si>
  <si>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</si>
  <si>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за 9 месяцев 2022 года                                                                                                                                         (рублей)</t>
  </si>
  <si>
    <t>% исполнения к плану на 9 месяцев 2022 года</t>
  </si>
  <si>
    <t>Освоение на 01.09.2022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</si>
</sst>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7" fontId="3" fillId="0" borderId="1" xfId="2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0" fontId="3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0" fontId="33" fillId="25" borderId="0" xfId="0" applyFont="1" applyFill="1"/>
    <xf numFmtId="4" fontId="33" fillId="25" borderId="1" xfId="2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left" vertical="top" wrapText="1"/>
    </xf>
    <xf numFmtId="0" fontId="33" fillId="25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tabSelected="1" zoomScale="70" zoomScaleNormal="7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25" sqref="B25"/>
    </sheetView>
  </sheetViews>
  <sheetFormatPr defaultRowHeight="18.75" x14ac:dyDescent="0.3"/>
  <cols>
    <col min="1" max="1" width="9.140625" style="4" customWidth="1"/>
    <col min="2" max="2" width="80.28515625" style="54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3" width="15.7109375" style="3" customWidth="1"/>
    <col min="24" max="24" width="14.7109375" style="3" customWidth="1"/>
    <col min="25" max="25" width="20.2851562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69" t="s">
        <v>68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57"/>
      <c r="Y1" s="57"/>
    </row>
    <row r="2" spans="1:26" s="1" customFormat="1" ht="46.5" customHeight="1" x14ac:dyDescent="0.3">
      <c r="A2" s="75" t="s">
        <v>0</v>
      </c>
      <c r="B2" s="51" t="s">
        <v>1</v>
      </c>
      <c r="C2" s="76" t="s">
        <v>18</v>
      </c>
      <c r="D2" s="83" t="s">
        <v>79</v>
      </c>
      <c r="E2" s="84"/>
      <c r="F2" s="84"/>
      <c r="G2" s="85"/>
      <c r="H2" s="80" t="s">
        <v>72</v>
      </c>
      <c r="I2" s="81"/>
      <c r="J2" s="81"/>
      <c r="K2" s="82"/>
      <c r="L2" s="74" t="s">
        <v>81</v>
      </c>
      <c r="M2" s="74"/>
      <c r="N2" s="74"/>
      <c r="O2" s="74"/>
      <c r="P2" s="71" t="s">
        <v>80</v>
      </c>
      <c r="Q2" s="72"/>
      <c r="R2" s="72"/>
      <c r="S2" s="73"/>
      <c r="T2" s="77" t="s">
        <v>73</v>
      </c>
      <c r="U2" s="78"/>
      <c r="V2" s="78"/>
      <c r="W2" s="79"/>
      <c r="X2" s="65" t="s">
        <v>77</v>
      </c>
      <c r="Y2" s="65" t="s">
        <v>78</v>
      </c>
      <c r="Z2" s="67" t="s">
        <v>48</v>
      </c>
    </row>
    <row r="3" spans="1:26" s="1" customFormat="1" ht="37.5" x14ac:dyDescent="0.3">
      <c r="A3" s="75"/>
      <c r="B3" s="52" t="s">
        <v>2</v>
      </c>
      <c r="C3" s="76"/>
      <c r="D3" s="46" t="s">
        <v>21</v>
      </c>
      <c r="E3" s="46" t="s">
        <v>22</v>
      </c>
      <c r="F3" s="46" t="s">
        <v>46</v>
      </c>
      <c r="G3" s="46" t="s">
        <v>23</v>
      </c>
      <c r="H3" s="59" t="s">
        <v>21</v>
      </c>
      <c r="I3" s="59" t="s">
        <v>22</v>
      </c>
      <c r="J3" s="59" t="s">
        <v>46</v>
      </c>
      <c r="K3" s="5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6"/>
      <c r="Y3" s="66"/>
      <c r="Z3" s="68"/>
    </row>
    <row r="4" spans="1:26" s="1" customFormat="1" x14ac:dyDescent="0.3">
      <c r="A4" s="58" t="s">
        <v>5</v>
      </c>
      <c r="B4" s="53" t="s">
        <v>14</v>
      </c>
      <c r="C4" s="58" t="s">
        <v>25</v>
      </c>
      <c r="D4" s="50">
        <v>4</v>
      </c>
      <c r="E4" s="50">
        <v>5</v>
      </c>
      <c r="F4" s="50">
        <v>6</v>
      </c>
      <c r="G4" s="50" t="s">
        <v>36</v>
      </c>
      <c r="H4" s="58" t="s">
        <v>17</v>
      </c>
      <c r="I4" s="58" t="s">
        <v>29</v>
      </c>
      <c r="J4" s="58" t="s">
        <v>30</v>
      </c>
      <c r="K4" s="58" t="s">
        <v>31</v>
      </c>
      <c r="L4" s="58" t="s">
        <v>32</v>
      </c>
      <c r="M4" s="58" t="s">
        <v>33</v>
      </c>
      <c r="N4" s="58" t="s">
        <v>34</v>
      </c>
      <c r="O4" s="58" t="s">
        <v>35</v>
      </c>
      <c r="P4" s="58"/>
      <c r="Q4" s="58"/>
      <c r="R4" s="58"/>
      <c r="S4" s="58"/>
      <c r="T4" s="58" t="s">
        <v>69</v>
      </c>
      <c r="U4" s="58" t="s">
        <v>70</v>
      </c>
      <c r="V4" s="58" t="s">
        <v>55</v>
      </c>
      <c r="W4" s="58" t="s">
        <v>71</v>
      </c>
      <c r="X4" s="58"/>
      <c r="Y4" s="58"/>
      <c r="Z4" s="43">
        <v>20</v>
      </c>
    </row>
    <row r="5" spans="1:26" s="63" customFormat="1" ht="21.75" customHeight="1" x14ac:dyDescent="0.3">
      <c r="A5" s="60" t="s">
        <v>5</v>
      </c>
      <c r="B5" s="86" t="s">
        <v>74</v>
      </c>
      <c r="C5" s="87"/>
      <c r="D5" s="64">
        <f>SUM(D6:D7)</f>
        <v>4513365</v>
      </c>
      <c r="E5" s="64">
        <f t="shared" ref="E5:O5" si="0">SUM(E6:E7)</f>
        <v>0</v>
      </c>
      <c r="F5" s="64">
        <f t="shared" si="0"/>
        <v>0</v>
      </c>
      <c r="G5" s="64">
        <f t="shared" si="0"/>
        <v>4513365</v>
      </c>
      <c r="H5" s="64">
        <f t="shared" si="0"/>
        <v>4513365</v>
      </c>
      <c r="I5" s="64">
        <f t="shared" si="0"/>
        <v>0</v>
      </c>
      <c r="J5" s="64">
        <f t="shared" si="0"/>
        <v>0</v>
      </c>
      <c r="K5" s="64">
        <f t="shared" si="0"/>
        <v>4513365</v>
      </c>
      <c r="L5" s="64">
        <f t="shared" si="0"/>
        <v>1859990.02</v>
      </c>
      <c r="M5" s="64">
        <f t="shared" si="0"/>
        <v>0</v>
      </c>
      <c r="N5" s="64">
        <f t="shared" si="0"/>
        <v>0</v>
      </c>
      <c r="O5" s="64">
        <f t="shared" si="0"/>
        <v>1859990.02</v>
      </c>
      <c r="P5" s="62">
        <f t="shared" ref="P5:P6" si="1">L5/D5*100</f>
        <v>41.210715729837936</v>
      </c>
      <c r="Q5" s="62"/>
      <c r="R5" s="62"/>
      <c r="S5" s="62">
        <f t="shared" ref="S5:S6" si="2">O5/G5*100</f>
        <v>41.210715729837936</v>
      </c>
      <c r="T5" s="62">
        <f t="shared" ref="T5:T7" si="3">L5/H5*100</f>
        <v>41.210715729837936</v>
      </c>
      <c r="U5" s="62"/>
      <c r="V5" s="62"/>
      <c r="W5" s="62">
        <f t="shared" ref="W5:W7" si="4">O5/K5*100</f>
        <v>41.210715729837936</v>
      </c>
      <c r="X5" s="62"/>
      <c r="Y5" s="62"/>
      <c r="Z5" s="61"/>
    </row>
    <row r="6" spans="1:26" ht="80.25" customHeight="1" x14ac:dyDescent="0.3">
      <c r="A6" s="56" t="s">
        <v>6</v>
      </c>
      <c r="B6" s="49" t="s">
        <v>76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5">
        <v>0</v>
      </c>
      <c r="J6" s="55">
        <v>0</v>
      </c>
      <c r="K6" s="55">
        <v>70000</v>
      </c>
      <c r="L6" s="55">
        <f t="shared" ref="L6:L7" si="5">SUM(M6:O6)</f>
        <v>70000</v>
      </c>
      <c r="M6" s="19">
        <v>0</v>
      </c>
      <c r="N6" s="19">
        <v>0</v>
      </c>
      <c r="O6" s="19">
        <v>70000</v>
      </c>
      <c r="P6" s="48">
        <f t="shared" si="1"/>
        <v>100</v>
      </c>
      <c r="Q6" s="48"/>
      <c r="R6" s="48"/>
      <c r="S6" s="48">
        <f t="shared" si="2"/>
        <v>100</v>
      </c>
      <c r="T6" s="48">
        <f t="shared" si="3"/>
        <v>100</v>
      </c>
      <c r="U6" s="48"/>
      <c r="V6" s="48"/>
      <c r="W6" s="48">
        <f t="shared" si="4"/>
        <v>100</v>
      </c>
      <c r="X6" s="48"/>
      <c r="Y6" s="48"/>
    </row>
    <row r="7" spans="1:26" ht="63.75" customHeight="1" x14ac:dyDescent="0.3">
      <c r="A7" s="56" t="s">
        <v>7</v>
      </c>
      <c r="B7" s="49" t="s">
        <v>75</v>
      </c>
      <c r="C7" s="18" t="s">
        <v>3</v>
      </c>
      <c r="D7" s="44">
        <f>SUM(E7:G7)</f>
        <v>4443365</v>
      </c>
      <c r="E7" s="44">
        <v>0</v>
      </c>
      <c r="F7" s="44">
        <v>0</v>
      </c>
      <c r="G7" s="44">
        <v>4443365</v>
      </c>
      <c r="H7" s="19">
        <f>SUM(I7:K7)</f>
        <v>4443365</v>
      </c>
      <c r="I7" s="55">
        <v>0</v>
      </c>
      <c r="J7" s="55">
        <v>0</v>
      </c>
      <c r="K7" s="55">
        <v>4443365</v>
      </c>
      <c r="L7" s="55">
        <f t="shared" si="5"/>
        <v>1789990.02</v>
      </c>
      <c r="M7" s="19">
        <v>0</v>
      </c>
      <c r="N7" s="19">
        <v>0</v>
      </c>
      <c r="O7" s="19">
        <v>1789990.02</v>
      </c>
      <c r="P7" s="48">
        <f>L7/D7*100</f>
        <v>40.284559562403722</v>
      </c>
      <c r="Q7" s="48"/>
      <c r="R7" s="48"/>
      <c r="S7" s="48">
        <f>O7/G7*100</f>
        <v>40.284559562403722</v>
      </c>
      <c r="T7" s="48">
        <f t="shared" si="3"/>
        <v>40.284559562403722</v>
      </c>
      <c r="U7" s="48"/>
      <c r="V7" s="48"/>
      <c r="W7" s="48">
        <f t="shared" si="4"/>
        <v>40.284559562403722</v>
      </c>
      <c r="X7" s="48"/>
      <c r="Y7" s="48"/>
    </row>
  </sheetData>
  <mergeCells count="12"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Y2:Y3"/>
    <mergeCell ref="X2:X3"/>
  </mergeCells>
  <pageMargins left="0" right="0" top="0.19685039370078741" bottom="0" header="0.31496062992125984" footer="0.31496062992125984"/>
  <pageSetup paperSize="9" scale="26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5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6" t="s">
        <v>2</v>
      </c>
      <c r="C3" s="9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9"/>
      <c r="N3" s="99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8" t="s">
        <v>41</v>
      </c>
      <c r="C5" s="8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4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4" t="s">
        <v>2</v>
      </c>
      <c r="C2" s="108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6" t="s">
        <v>24</v>
      </c>
      <c r="B4" s="106"/>
      <c r="C4" s="106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8" t="s">
        <v>10</v>
      </c>
      <c r="C5" s="88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8" t="s">
        <v>61</v>
      </c>
      <c r="C7" s="88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8" t="s">
        <v>12</v>
      </c>
      <c r="C12" s="88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00" t="s">
        <v>13</v>
      </c>
      <c r="C14" s="101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8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2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2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3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2022-09-08T09:21:28Z</cp:lastPrinted>
  <dcterms:created xsi:type="dcterms:W3CDTF">2012-05-22T08:33:39Z</dcterms:created>
  <dcterms:modified xsi:type="dcterms:W3CDTF">2022-09-09T07:24:29Z</dcterms:modified>
</cp:coreProperties>
</file>