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06.2022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 s="1"/>
  <c r="C10" i="1" s="1"/>
  <c r="E17" i="1" l="1"/>
  <c r="H17" i="1" l="1"/>
  <c r="H15" i="1"/>
  <c r="H13" i="1"/>
  <c r="E15" i="1"/>
  <c r="E13" i="1"/>
  <c r="H12" i="1" l="1"/>
  <c r="H10" i="1" s="1"/>
  <c r="E12" i="1"/>
  <c r="E10" i="1" s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<sst xmlns="http://schemas.openxmlformats.org/spreadsheetml/2006/main" count="32" uniqueCount="30">
  <si>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</si>
  <si>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</si>
  <si>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</si>
  <si>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</si>
  <si>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</si>
  <si>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</si>
  <si>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</si>
  <si>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</si>
  <si>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</si>
  <si>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</si>
  <si>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</si>
  <si>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</si>
  <si>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</si>
  <si>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</si>
  <si>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</si>
  <si>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</si>
  <si>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</si>
  <si>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</si>
  <si>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</si>
  <si>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</si>
  <si>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</si>
  <si>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</si>
  <si>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</si>
  <si>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2023 год</t>
  </si>
  <si>
    <t>Поправки, вносимые в источники финансирования дефицита бюджета источники финансирования дефицита бюджета города Нефтеюганска на 2023 и 2024 годы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</si>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</sst>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9" sqref="H1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140625" customWidth="1"/>
    <col min="4" max="4" width="19.42578125" customWidth="1"/>
    <col min="5" max="5" width="21.5703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24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25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318764251</v>
      </c>
      <c r="D10" s="22">
        <f>E10-C10</f>
        <v>34519406</v>
      </c>
      <c r="E10" s="22">
        <f>E12+E17</f>
        <v>353283657</v>
      </c>
      <c r="F10" s="22">
        <f>F12+F17</f>
        <v>168910122</v>
      </c>
      <c r="G10" s="23">
        <f t="shared" ref="G10:G16" si="0">H10-F10</f>
        <v>1654268</v>
      </c>
      <c r="H10" s="22">
        <f>H12+H17</f>
        <v>170564390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100000000</v>
      </c>
      <c r="G12" s="26">
        <f t="shared" si="1"/>
        <v>0</v>
      </c>
      <c r="H12" s="26">
        <f t="shared" ref="H12" si="3">H13-H15</f>
        <v>100000000</v>
      </c>
    </row>
    <row r="13" spans="1:10" s="5" customFormat="1" ht="37.5" x14ac:dyDescent="0.3">
      <c r="A13" s="28" t="s">
        <v>26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100000000</v>
      </c>
      <c r="G13" s="30">
        <f t="shared" si="0"/>
        <v>0</v>
      </c>
      <c r="H13" s="26">
        <f t="shared" si="4"/>
        <v>100000000</v>
      </c>
    </row>
    <row r="14" spans="1:10" s="5" customFormat="1" ht="56.25" x14ac:dyDescent="0.3">
      <c r="A14" s="28" t="s">
        <v>27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100000000</v>
      </c>
      <c r="G14" s="30">
        <f t="shared" si="0"/>
        <v>0</v>
      </c>
      <c r="H14" s="26">
        <v>100000000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318764251</v>
      </c>
      <c r="D17" s="26">
        <f>E17-C17</f>
        <v>34519406</v>
      </c>
      <c r="E17" s="31">
        <f>E19-E18</f>
        <v>353283657</v>
      </c>
      <c r="F17" s="31">
        <f t="shared" ref="F17" si="6">F19-F18</f>
        <v>68910122</v>
      </c>
      <c r="G17" s="27">
        <f>H17-F17</f>
        <v>1654268</v>
      </c>
      <c r="H17" s="31">
        <f t="shared" ref="H17" si="7">H19-H18</f>
        <v>70564390</v>
      </c>
    </row>
    <row r="18" spans="1:8" s="4" customFormat="1" ht="42.75" customHeight="1" x14ac:dyDescent="0.3">
      <c r="A18" s="24" t="s">
        <v>18</v>
      </c>
      <c r="B18" s="29" t="s">
        <v>19</v>
      </c>
      <c r="C18" s="31">
        <v>683455935</v>
      </c>
      <c r="D18" s="26">
        <f>E18-C18</f>
        <v>-77459385</v>
      </c>
      <c r="E18" s="31">
        <v>605996550</v>
      </c>
      <c r="F18" s="38">
        <v>614545813</v>
      </c>
      <c r="G18" s="27">
        <f>H18-F18</f>
        <v>-79113653</v>
      </c>
      <c r="H18" s="38">
        <v>535432160</v>
      </c>
    </row>
    <row r="19" spans="1:8" ht="44.25" customHeight="1" x14ac:dyDescent="0.3">
      <c r="A19" s="24" t="s">
        <v>20</v>
      </c>
      <c r="B19" s="29" t="s">
        <v>21</v>
      </c>
      <c r="C19" s="31">
        <v>1002220186</v>
      </c>
      <c r="D19" s="26">
        <f>E19-C19</f>
        <v>-42939979</v>
      </c>
      <c r="E19" s="31">
        <v>959280207</v>
      </c>
      <c r="F19" s="31">
        <v>683455935</v>
      </c>
      <c r="G19" s="27">
        <f>H19-F19</f>
        <v>-77459385</v>
      </c>
      <c r="H19" s="31">
        <v>605996550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2022-06-28T12:53:17Z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